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Mis Documentos\FOFIM-2022-AOVV\REGLAMENTO DE MECANIZACION HASTA Bs500.000\REVISIÓN\FINAL MECANIZACIÓN\RPM FINAL COMPLETO\RPM 24-10-2023\"/>
    </mc:Choice>
  </mc:AlternateContent>
  <bookViews>
    <workbookView xWindow="-120" yWindow="-120" windowWidth="20730" windowHeight="11160"/>
  </bookViews>
  <sheets>
    <sheet name="FORMATO DJ " sheetId="6" r:id="rId1"/>
    <sheet name="INSUMOS" sheetId="2" r:id="rId2"/>
  </sheets>
  <definedNames>
    <definedName name="_xlnm.Print_Area" localSheetId="0">'FORMATO DJ '!$A$1:$AE$247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8" i="6" l="1"/>
  <c r="E236" i="6"/>
  <c r="E234" i="6"/>
  <c r="E232" i="6"/>
  <c r="E230" i="6"/>
  <c r="V141" i="6"/>
  <c r="O141" i="6"/>
  <c r="AB140" i="6"/>
  <c r="V238" i="6" s="1"/>
  <c r="AB138" i="6"/>
  <c r="V236" i="6" s="1"/>
  <c r="AB96" i="6"/>
  <c r="AB91" i="6"/>
  <c r="AA88" i="6"/>
  <c r="V189" i="6" l="1"/>
  <c r="E123" i="6"/>
  <c r="M123" i="6" l="1"/>
  <c r="AB136" i="6" l="1"/>
  <c r="V234" i="6" s="1"/>
  <c r="AB134" i="6"/>
  <c r="V232" i="6" s="1"/>
  <c r="AB132" i="6"/>
  <c r="V230" i="6" s="1"/>
  <c r="V239" i="6" l="1"/>
  <c r="AB141" i="6"/>
  <c r="AB123" i="6"/>
  <c r="V225" i="6"/>
  <c r="V213" i="6"/>
  <c r="V201" i="6"/>
  <c r="U239" i="6" l="1"/>
  <c r="U225" i="6"/>
  <c r="U213" i="6"/>
  <c r="U201" i="6"/>
  <c r="V167" i="6"/>
  <c r="U141" i="6"/>
  <c r="N141" i="6"/>
</calcChain>
</file>

<file path=xl/sharedStrings.xml><?xml version="1.0" encoding="utf-8"?>
<sst xmlns="http://schemas.openxmlformats.org/spreadsheetml/2006/main" count="214" uniqueCount="170">
  <si>
    <t xml:space="preserve"> </t>
  </si>
  <si>
    <t>Bs</t>
  </si>
  <si>
    <t>1. DATOS GENERALES</t>
  </si>
  <si>
    <t>Personería Jurídica y Número de Registro</t>
  </si>
  <si>
    <t>Federación a la que se encuentra Afiliada</t>
  </si>
  <si>
    <t>Número de Asociados</t>
  </si>
  <si>
    <t>Calle y Número</t>
  </si>
  <si>
    <t>E-mail</t>
  </si>
  <si>
    <t>NIT</t>
  </si>
  <si>
    <t xml:space="preserve">Departamento </t>
  </si>
  <si>
    <t>Provincia</t>
  </si>
  <si>
    <t>Municipio</t>
  </si>
  <si>
    <t>La Paz</t>
  </si>
  <si>
    <t>Cochabamba</t>
  </si>
  <si>
    <t>Santa Cruz</t>
  </si>
  <si>
    <t>Potosi</t>
  </si>
  <si>
    <t xml:space="preserve">Oruro </t>
  </si>
  <si>
    <t>Tarija</t>
  </si>
  <si>
    <t xml:space="preserve">Chuquisaca </t>
  </si>
  <si>
    <t xml:space="preserve">Beni </t>
  </si>
  <si>
    <t>Pando</t>
  </si>
  <si>
    <r>
      <t xml:space="preserve">2.1 DOMICILIO ESPECIAL DE LA COOPERATIVA SOLICITANTE </t>
    </r>
    <r>
      <rPr>
        <i/>
        <sz val="11"/>
        <color rgb="FF002060"/>
        <rFont val="Calibri"/>
        <family val="2"/>
        <scheme val="minor"/>
      </rPr>
      <t xml:space="preserve">(Describir el domicilio donde se ubica la Cooperativa) </t>
    </r>
  </si>
  <si>
    <t>Av./Calle/N°</t>
  </si>
  <si>
    <t>Nombre Completo</t>
  </si>
  <si>
    <t>Cédula de Identidad</t>
  </si>
  <si>
    <t>Cargo</t>
  </si>
  <si>
    <t>Dirección</t>
  </si>
  <si>
    <t>Poder del Representante</t>
  </si>
  <si>
    <t>Telefono(s) Fijo(s)</t>
  </si>
  <si>
    <t>Características</t>
  </si>
  <si>
    <t>Mineral a Explotar</t>
  </si>
  <si>
    <t>Metálicos</t>
  </si>
  <si>
    <t>No Metálicos</t>
  </si>
  <si>
    <t>Tipo de Explotación</t>
  </si>
  <si>
    <t>Obras Civiles</t>
  </si>
  <si>
    <t>Maquinaria</t>
  </si>
  <si>
    <t>Equipos</t>
  </si>
  <si>
    <t>Nombre del Área Minera</t>
  </si>
  <si>
    <t>Monto en Bs</t>
  </si>
  <si>
    <t>N°</t>
  </si>
  <si>
    <t xml:space="preserve">Total Costo Equipo y Maquinaria </t>
  </si>
  <si>
    <t>Total Ingresos</t>
  </si>
  <si>
    <t>Detalle de la Garantía</t>
  </si>
  <si>
    <t>Representante Legal</t>
  </si>
  <si>
    <t xml:space="preserve">Presidente del Consejo de Administración </t>
  </si>
  <si>
    <t>Presidente del Consejo de Vigilancia</t>
  </si>
  <si>
    <t>Total Gastos Administrativos</t>
  </si>
  <si>
    <t>Total Monto de Garantías</t>
  </si>
  <si>
    <t>Nombre o Razón Social de la Cooperativa Solicitante</t>
  </si>
  <si>
    <r>
      <t xml:space="preserve">Monto del Préstamo Solicitado
</t>
    </r>
    <r>
      <rPr>
        <i/>
        <sz val="9"/>
        <color theme="8" tint="-0.499984740745262"/>
        <rFont val="Calibri"/>
        <family val="2"/>
        <scheme val="minor"/>
      </rPr>
      <t>(Numeral y Literal)</t>
    </r>
  </si>
  <si>
    <r>
      <t xml:space="preserve">Número de Celular </t>
    </r>
    <r>
      <rPr>
        <i/>
        <sz val="9"/>
        <color theme="8" tint="-0.499984740745262"/>
        <rFont val="Calibri"/>
        <family val="2"/>
        <scheme val="minor"/>
      </rPr>
      <t>(WhatsApp)</t>
    </r>
  </si>
  <si>
    <t>8. FIRMAS</t>
  </si>
  <si>
    <r>
      <t xml:space="preserve">PARTE I: </t>
    </r>
    <r>
      <rPr>
        <sz val="14"/>
        <color rgb="FF002060"/>
        <rFont val="Times New Roman"/>
        <family val="1"/>
      </rPr>
      <t>INFORMACIÓN GENERAL DEL SOLICITANTE</t>
    </r>
  </si>
  <si>
    <r>
      <rPr>
        <b/>
        <sz val="9"/>
        <color rgb="FF002060"/>
        <rFont val="Calibri"/>
        <family val="2"/>
        <scheme val="minor"/>
      </rPr>
      <t>Nota:</t>
    </r>
    <r>
      <rPr>
        <sz val="9"/>
        <color rgb="FF002060"/>
        <rFont val="Calibri"/>
        <family val="2"/>
        <scheme val="minor"/>
      </rPr>
      <t xml:space="preserve"> </t>
    </r>
    <r>
      <rPr>
        <i/>
        <sz val="9"/>
        <color rgb="FF002060"/>
        <rFont val="Calibri"/>
        <family val="2"/>
        <scheme val="minor"/>
      </rPr>
      <t xml:space="preserve">Adjuntar documentos de las Garantías                </t>
    </r>
    <r>
      <rPr>
        <sz val="9"/>
        <color rgb="FF002060"/>
        <rFont val="Calibri"/>
        <family val="2"/>
        <scheme val="minor"/>
      </rPr>
      <t xml:space="preserve">                                       </t>
    </r>
  </si>
  <si>
    <t>%Cu</t>
  </si>
  <si>
    <t>%Sb</t>
  </si>
  <si>
    <t>%Pb</t>
  </si>
  <si>
    <t>%Zn</t>
  </si>
  <si>
    <t>%Sn</t>
  </si>
  <si>
    <t>%W</t>
  </si>
  <si>
    <t>Cantera (Roca)</t>
  </si>
  <si>
    <t>Otro</t>
  </si>
  <si>
    <t>DMAg</t>
  </si>
  <si>
    <t>g/tAg</t>
  </si>
  <si>
    <t xml:space="preserve">%Yeso </t>
  </si>
  <si>
    <t>%Caliza</t>
  </si>
  <si>
    <t>%Ulexita</t>
  </si>
  <si>
    <t>k(Kilate)Au</t>
  </si>
  <si>
    <t>%(Pureza)Au</t>
  </si>
  <si>
    <t xml:space="preserve">2. DOMICILIO LEGAL DE LA COOPERATIVA SOLICITANTE </t>
  </si>
  <si>
    <t>ANEXO 2
FORMATO DE DECLARACIÓN JURADA 
PRÉSTAMOS DE MECANIZACIÓN HASTA Bs500.000,00.-</t>
  </si>
  <si>
    <t xml:space="preserve">Distrito/Cantón </t>
  </si>
  <si>
    <r>
      <t xml:space="preserve">PARTE II: </t>
    </r>
    <r>
      <rPr>
        <sz val="14"/>
        <color rgb="FF002060"/>
        <rFont val="Times New Roman"/>
        <family val="1"/>
      </rPr>
      <t>DESCRIPCIÓN DE LA ACTIVIDAD</t>
    </r>
  </si>
  <si>
    <r>
      <t xml:space="preserve">PARTE III: </t>
    </r>
    <r>
      <rPr>
        <sz val="14"/>
        <color rgb="FF002060"/>
        <rFont val="Times New Roman"/>
        <family val="1"/>
      </rPr>
      <t>DESCRIPCIÓN ECONÓMICA - FINANCIERA</t>
    </r>
  </si>
  <si>
    <t>Distrito/Cantón</t>
  </si>
  <si>
    <t>Monto Bs</t>
  </si>
  <si>
    <t>Total</t>
  </si>
  <si>
    <t>Total Gastos de Operación Ingenio</t>
  </si>
  <si>
    <t>Total Gastos de Operación Mina</t>
  </si>
  <si>
    <t>Minería</t>
  </si>
  <si>
    <t>Metalurgia</t>
  </si>
  <si>
    <t xml:space="preserve">Descripción </t>
  </si>
  <si>
    <t>Geología</t>
  </si>
  <si>
    <t>Método de Explotación</t>
  </si>
  <si>
    <t>Explotación Total Mes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</si>
  <si>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</si>
  <si>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Explotación Día</t>
  </si>
  <si>
    <t>Días Trabajados Mes</t>
  </si>
  <si>
    <r>
      <t>Espesor de la Veta</t>
    </r>
    <r>
      <rPr>
        <b/>
        <i/>
        <u val="double"/>
        <sz val="8"/>
        <color theme="1"/>
        <rFont val="Calibri"/>
        <family val="2"/>
        <scheme val="minor"/>
      </rPr>
      <t xml:space="preserve"> (m.)</t>
    </r>
  </si>
  <si>
    <t>Tipo de Proceso</t>
  </si>
  <si>
    <t>Método de Proceso</t>
  </si>
  <si>
    <t>Gravimetría</t>
  </si>
  <si>
    <t>Flotación</t>
  </si>
  <si>
    <t>Lixiviación</t>
  </si>
  <si>
    <t>Magnética</t>
  </si>
  <si>
    <t>Electroestática</t>
  </si>
  <si>
    <t>Cámara y Pilares</t>
  </si>
  <si>
    <t>Corte y Relleno</t>
  </si>
  <si>
    <t>Tajo Largo</t>
  </si>
  <si>
    <t>Hundimiento por Subniveles</t>
  </si>
  <si>
    <t>Hundimiento por Bloques</t>
  </si>
  <si>
    <t>Cantera</t>
  </si>
  <si>
    <t>Terrazas</t>
  </si>
  <si>
    <t>Descubierta</t>
  </si>
  <si>
    <t>Dragado</t>
  </si>
  <si>
    <t>Corta</t>
  </si>
  <si>
    <t>Fosas</t>
  </si>
  <si>
    <t>Masivo o Desiminado</t>
  </si>
  <si>
    <t>Veta o Filon</t>
  </si>
  <si>
    <t>Cuerpos Lentidulares</t>
  </si>
  <si>
    <t>Tabulares</t>
  </si>
  <si>
    <t>Placeres</t>
  </si>
  <si>
    <t>Estratiforme</t>
  </si>
  <si>
    <r>
      <rPr>
        <b/>
        <i/>
        <u val="double"/>
        <sz val="9"/>
        <color theme="1"/>
        <rFont val="Calibri"/>
        <family val="2"/>
        <scheme val="minor"/>
      </rPr>
      <t>Dirección o Inclinación
 de la Veta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b/>
        <i/>
        <sz val="7"/>
        <color theme="1"/>
        <rFont val="Calibri"/>
        <family val="2"/>
        <scheme val="minor"/>
      </rPr>
      <t>(Opcional)</t>
    </r>
  </si>
  <si>
    <r>
      <t>g/m</t>
    </r>
    <r>
      <rPr>
        <vertAlign val="superscript"/>
        <sz val="11"/>
        <color theme="1"/>
        <rFont val="Calibri"/>
        <family val="2"/>
        <scheme val="minor"/>
      </rPr>
      <t>3</t>
    </r>
  </si>
  <si>
    <t>g/ton</t>
  </si>
  <si>
    <t>TMB</t>
  </si>
  <si>
    <t>Producción de Concentrado</t>
  </si>
  <si>
    <t>g</t>
  </si>
  <si>
    <t>kg</t>
  </si>
  <si>
    <t>ton</t>
  </si>
  <si>
    <t>Ley de Concentrado</t>
  </si>
  <si>
    <t>Recuperación de la Planta %</t>
  </si>
  <si>
    <t>Tipo de Yacimiento</t>
  </si>
  <si>
    <t>Tipo de Estrutura Mineralizada</t>
  </si>
  <si>
    <t>Ley de la Carga</t>
  </si>
  <si>
    <r>
      <t xml:space="preserve">Número de Celular
</t>
    </r>
    <r>
      <rPr>
        <i/>
        <sz val="9"/>
        <color theme="8" tint="-0.499984740745262"/>
        <rFont val="Calibri"/>
        <family val="2"/>
        <scheme val="minor"/>
      </rPr>
      <t>(WhatsApp)</t>
    </r>
  </si>
  <si>
    <t>/100 bolivianos</t>
  </si>
  <si>
    <r>
      <t xml:space="preserve">Contraparte
</t>
    </r>
    <r>
      <rPr>
        <b/>
        <i/>
        <sz val="9"/>
        <color theme="1"/>
        <rFont val="Calibri"/>
        <family val="2"/>
        <scheme val="minor"/>
      </rPr>
      <t>Cooperativa Minera</t>
    </r>
  </si>
  <si>
    <r>
      <t xml:space="preserve">Contraparte
</t>
    </r>
    <r>
      <rPr>
        <b/>
        <i/>
        <sz val="9"/>
        <rFont val="Calibri"/>
        <family val="2"/>
        <scheme val="minor"/>
      </rPr>
      <t>FOFIM</t>
    </r>
  </si>
  <si>
    <t>(A) Detalle del Equipo y Maquinaria</t>
  </si>
  <si>
    <t>4. DESCRIPCIÓN DEL YACIMIENTO</t>
  </si>
  <si>
    <t>4.1 UBICACIÓN, ACCESO AL LUGAR Y OTROS</t>
  </si>
  <si>
    <t>Inicio</t>
  </si>
  <si>
    <t>Destino</t>
  </si>
  <si>
    <t>Tipo de Camino</t>
  </si>
  <si>
    <t>Distancia en Km.</t>
  </si>
  <si>
    <t>Tramo</t>
  </si>
  <si>
    <t>-</t>
  </si>
  <si>
    <t>Afaltado</t>
  </si>
  <si>
    <t>Ripiado</t>
  </si>
  <si>
    <t>Tierra</t>
  </si>
  <si>
    <r>
      <t xml:space="preserve">5. ACTIVIDAD MINERA ACTUAL QUE DESARROLLA LA COOPERATIVA </t>
    </r>
    <r>
      <rPr>
        <i/>
        <sz val="11"/>
        <color rgb="FF002060"/>
        <rFont val="Calibri"/>
        <family val="2"/>
        <scheme val="minor"/>
      </rPr>
      <t>(Describir la actividad productiva, producción (Tonelaje y ley), que en la actualidad desarrolla la Cooperativa)</t>
    </r>
  </si>
  <si>
    <t>Concentrado</t>
  </si>
  <si>
    <t>Cantidad</t>
  </si>
  <si>
    <t>(B) Ingreso por Venta de Mineral Mensual</t>
  </si>
  <si>
    <t>Total Insumos de Minería</t>
  </si>
  <si>
    <t>( C  ) Insumos de Minería Mensual</t>
  </si>
  <si>
    <t>(D)  Gastos de Operación Mina</t>
  </si>
  <si>
    <t>(E) Gastos de Operación Ingenio Mensual</t>
  </si>
  <si>
    <t>(F) Gastos Administrativos Mensual</t>
  </si>
  <si>
    <t xml:space="preserve">La Paz </t>
  </si>
  <si>
    <r>
      <t xml:space="preserve">3. DATOS DEL REPRESENTANTE LEGAL ANTE EL FOFIM </t>
    </r>
    <r>
      <rPr>
        <i/>
        <sz val="11"/>
        <color rgb="FF002060"/>
        <rFont val="Calibri"/>
        <family val="2"/>
        <scheme val="minor"/>
      </rPr>
      <t xml:space="preserve">(Indicar los datos solicitados sobre el representante de la Cooperativa ante el FOFIM a efectos de contactar para todos los aspectos relacionados con la tramitación y evaluación.) </t>
    </r>
  </si>
  <si>
    <r>
      <rPr>
        <b/>
        <sz val="9"/>
        <color rgb="FF002060"/>
        <rFont val="Calibri"/>
        <family val="2"/>
        <scheme val="minor"/>
      </rPr>
      <t>Nota:</t>
    </r>
    <r>
      <rPr>
        <sz val="9"/>
        <color rgb="FF002060"/>
        <rFont val="Calibri"/>
        <family val="2"/>
        <scheme val="minor"/>
      </rPr>
      <t xml:space="preserve"> </t>
    </r>
    <r>
      <rPr>
        <i/>
        <sz val="9"/>
        <color rgb="FF002060"/>
        <rFont val="Calibri"/>
        <family val="2"/>
        <scheme val="minor"/>
      </rPr>
      <t xml:space="preserve">El presente formulario y la documentación de respaldo, deberá ser adjuntada a los requisitos establecidos en el presente Reglamento de Préstamos para Mecanización. </t>
    </r>
  </si>
  <si>
    <r>
      <t xml:space="preserve">6. SELECCIONAR LA INFRAESTRUCTURA FÍSICA, MAQUINARIA Y EQUIPO CON LA QUE CUENTA LA COOPERATIVA </t>
    </r>
    <r>
      <rPr>
        <i/>
        <sz val="11"/>
        <color rgb="FF002060"/>
        <rFont val="Calibri"/>
        <family val="2"/>
        <scheme val="minor"/>
      </rPr>
      <t>(Indicar cantidades y precios globales de la maquinaria y/o equipo)</t>
    </r>
  </si>
  <si>
    <r>
      <t xml:space="preserve">7.1 EQUIPO Y MAQUINARIA </t>
    </r>
    <r>
      <rPr>
        <i/>
        <sz val="11"/>
        <color rgb="FF002060"/>
        <rFont val="Calibri"/>
        <family val="2"/>
        <scheme val="minor"/>
      </rPr>
      <t xml:space="preserve">(Descripción del equipo y/o maquinaria </t>
    </r>
    <r>
      <rPr>
        <b/>
        <i/>
        <sz val="11"/>
        <color rgb="FF002060"/>
        <rFont val="Calibri"/>
        <family val="2"/>
        <scheme val="minor"/>
      </rPr>
      <t>nueva</t>
    </r>
    <r>
      <rPr>
        <i/>
        <sz val="11"/>
        <color rgb="FF002060"/>
        <rFont val="Calibri"/>
        <family val="2"/>
        <scheme val="minor"/>
      </rPr>
      <t xml:space="preserve"> a adquirirse con el préstamo)</t>
    </r>
  </si>
  <si>
    <r>
      <rPr>
        <b/>
        <sz val="9"/>
        <color rgb="FF002060"/>
        <rFont val="Calibri"/>
        <family val="2"/>
        <scheme val="minor"/>
      </rPr>
      <t>Nota:</t>
    </r>
    <r>
      <rPr>
        <sz val="9"/>
        <color rgb="FF002060"/>
        <rFont val="Calibri"/>
        <family val="2"/>
        <scheme val="minor"/>
      </rPr>
      <t xml:space="preserve"> </t>
    </r>
    <r>
      <rPr>
        <i/>
        <sz val="9"/>
        <color rgb="FF002060"/>
        <rFont val="Calibri"/>
        <family val="2"/>
        <scheme val="minor"/>
      </rPr>
      <t>La información registrada debe estar respaldada por las liquidaciones (promedio de hasta las 6 liquidaciones de producción).</t>
    </r>
  </si>
  <si>
    <t>Institución</t>
  </si>
  <si>
    <t>Importe</t>
  </si>
  <si>
    <t>$us</t>
  </si>
  <si>
    <t>Tipo de Deuda</t>
  </si>
  <si>
    <t>7.3 ESTRUCTURA DE INGRESOS Y GASTOS/MES EN BS</t>
  </si>
  <si>
    <t>7.4 LISTA DE GARANTÍAS</t>
  </si>
  <si>
    <t>NO</t>
  </si>
  <si>
    <t>SI</t>
  </si>
  <si>
    <r>
      <t>7.2 ESTADO DE DEUDAS</t>
    </r>
    <r>
      <rPr>
        <i/>
        <sz val="11"/>
        <color rgb="FF002060"/>
        <rFont val="Calibri"/>
        <family val="2"/>
        <scheme val="minor"/>
      </rPr>
      <t>(Fiscales, bancarias, informe económico del Consejo de Vigilancia y otras deudas)</t>
    </r>
  </si>
  <si>
    <r>
      <rPr>
        <b/>
        <i/>
        <sz val="11"/>
        <color rgb="FF002060"/>
        <rFont val="Calibri"/>
        <family val="2"/>
        <scheme val="minor"/>
      </rPr>
      <t xml:space="preserve">IMPORTANTE
La Cooperativa Minera es pasible a deudas fiscales, bancarias u otra relacionada? </t>
    </r>
    <r>
      <rPr>
        <i/>
        <sz val="11"/>
        <color rgb="FF002060"/>
        <rFont val="Calibri"/>
        <family val="2"/>
        <scheme val="minor"/>
      </rPr>
      <t xml:space="preserve">En caso que la respuesta sea </t>
    </r>
    <r>
      <rPr>
        <b/>
        <i/>
        <u/>
        <sz val="11"/>
        <color rgb="FF002060"/>
        <rFont val="Calibri"/>
        <family val="2"/>
        <scheme val="minor"/>
      </rPr>
      <t>SI</t>
    </r>
    <r>
      <rPr>
        <i/>
        <sz val="11"/>
        <color rgb="FF002060"/>
        <rFont val="Calibri"/>
        <family val="2"/>
        <scheme val="minor"/>
      </rPr>
      <t>, detalle la información requerida en el cuadro a continuación:</t>
    </r>
  </si>
  <si>
    <t>Fecha de Inicio Deuda</t>
  </si>
  <si>
    <t>Estado de la Deuda</t>
  </si>
  <si>
    <t>Contrato 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</si>
</sst>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14"/>
      <color rgb="FF002060"/>
      <name val="Times New Roman"/>
      <family val="1"/>
    </font>
    <font>
      <b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8" tint="-0.499984740745262"/>
      <name val="Calibri"/>
      <family val="2"/>
      <scheme val="minor"/>
    </font>
    <font>
      <b/>
      <sz val="14"/>
      <color theme="0" tint="-4.9989318521683403E-2"/>
      <name val="Times New Roman"/>
      <family val="1"/>
    </font>
    <font>
      <i/>
      <u/>
      <sz val="11"/>
      <color theme="10"/>
      <name val="Calibri"/>
      <family val="2"/>
      <scheme val="minor"/>
    </font>
    <font>
      <sz val="14"/>
      <color rgb="FF002060"/>
      <name val="Times New Roman"/>
      <family val="1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u val="double"/>
      <sz val="15"/>
      <color theme="8" tint="-0.499984740745262"/>
      <name val="Times New Roman"/>
      <family val="1"/>
    </font>
    <font>
      <b/>
      <i/>
      <sz val="15"/>
      <color theme="8" tint="-0.499984740745262"/>
      <name val="Times New Roman"/>
      <family val="1"/>
    </font>
    <font>
      <b/>
      <i/>
      <u val="double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u val="double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double"/>
      <sz val="8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b/>
      <u val="double"/>
      <sz val="9"/>
      <color theme="1"/>
      <name val="Calibri"/>
      <family val="2"/>
      <scheme val="minor"/>
    </font>
    <font>
      <i/>
      <u/>
      <sz val="11"/>
      <color theme="8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left" vertical="center" wrapText="1"/>
      <protection locked="0"/>
    </xf>
    <xf numFmtId="4" fontId="25" fillId="2" borderId="0" xfId="0" applyNumberFormat="1" applyFont="1" applyFill="1" applyAlignment="1" applyProtection="1">
      <alignment horizontal="right" vertical="center"/>
      <protection locked="0"/>
    </xf>
    <xf numFmtId="0" fontId="0" fillId="3" borderId="0" xfId="0" applyFill="1"/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4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4" fontId="0" fillId="3" borderId="0" xfId="0" applyNumberForma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24" fillId="3" borderId="0" xfId="0" applyFont="1" applyFill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28" fillId="3" borderId="0" xfId="0" applyFont="1" applyFill="1" applyAlignment="1">
      <alignment horizontal="left"/>
    </xf>
    <xf numFmtId="0" fontId="23" fillId="3" borderId="0" xfId="0" applyFont="1" applyFill="1"/>
    <xf numFmtId="0" fontId="2" fillId="3" borderId="0" xfId="0" applyFont="1" applyFill="1"/>
    <xf numFmtId="0" fontId="28" fillId="3" borderId="0" xfId="0" applyFont="1" applyFill="1"/>
    <xf numFmtId="0" fontId="2" fillId="3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7" fillId="3" borderId="0" xfId="0" applyFont="1" applyFill="1" applyAlignment="1">
      <alignment horizontal="center" wrapText="1"/>
    </xf>
    <xf numFmtId="2" fontId="0" fillId="3" borderId="0" xfId="0" applyNumberFormat="1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4" fontId="0" fillId="2" borderId="0" xfId="0" applyNumberFormat="1" applyFill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center"/>
    </xf>
    <xf numFmtId="0" fontId="28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1" fontId="29" fillId="3" borderId="0" xfId="0" applyNumberFormat="1" applyFont="1" applyFill="1" applyAlignment="1">
      <alignment vertical="center"/>
    </xf>
    <xf numFmtId="1" fontId="0" fillId="3" borderId="0" xfId="0" applyNumberFormat="1" applyFill="1" applyAlignment="1">
      <alignment horizontal="center" vertical="center"/>
    </xf>
    <xf numFmtId="3" fontId="29" fillId="3" borderId="0" xfId="0" applyNumberFormat="1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4" fontId="0" fillId="3" borderId="0" xfId="0" applyNumberFormat="1" applyFill="1" applyAlignment="1">
      <alignment horizontal="right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right"/>
    </xf>
    <xf numFmtId="1" fontId="0" fillId="2" borderId="0" xfId="0" applyNumberFormat="1" applyFill="1" applyAlignment="1">
      <alignment horizontal="center"/>
    </xf>
    <xf numFmtId="0" fontId="32" fillId="3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4" fontId="25" fillId="3" borderId="0" xfId="0" applyNumberFormat="1" applyFont="1" applyFill="1" applyAlignment="1">
      <alignment horizontal="right" vertical="center"/>
    </xf>
    <xf numFmtId="0" fontId="25" fillId="3" borderId="0" xfId="0" applyFont="1" applyFill="1" applyAlignment="1">
      <alignment vertical="center" wrapText="1"/>
    </xf>
    <xf numFmtId="0" fontId="25" fillId="3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0" fillId="3" borderId="0" xfId="0" applyNumberFormat="1" applyFill="1" applyAlignment="1">
      <alignment vertical="center" wrapText="1"/>
    </xf>
    <xf numFmtId="0" fontId="9" fillId="3" borderId="0" xfId="0" applyFont="1" applyFill="1" applyAlignment="1">
      <alignment horizontal="center"/>
    </xf>
    <xf numFmtId="2" fontId="9" fillId="3" borderId="0" xfId="0" applyNumberFormat="1" applyFont="1" applyFill="1" applyAlignment="1">
      <alignment vertical="center"/>
    </xf>
    <xf numFmtId="4" fontId="9" fillId="3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4" fontId="0" fillId="3" borderId="0" xfId="0" applyNumberFormat="1" applyFill="1" applyAlignment="1">
      <alignment horizontal="right" vertical="center" wrapText="1"/>
    </xf>
    <xf numFmtId="0" fontId="17" fillId="3" borderId="0" xfId="0" applyFont="1" applyFill="1"/>
    <xf numFmtId="0" fontId="5" fillId="3" borderId="0" xfId="0" applyFont="1" applyFill="1"/>
    <xf numFmtId="0" fontId="29" fillId="3" borderId="0" xfId="0" applyFont="1" applyFill="1" applyAlignment="1">
      <alignment horizontal="left" vertical="center" wrapText="1"/>
    </xf>
    <xf numFmtId="4" fontId="0" fillId="2" borderId="0" xfId="0" applyNumberFormat="1" applyFill="1" applyAlignment="1">
      <alignment horizontal="right" vertical="center" wrapText="1"/>
    </xf>
    <xf numFmtId="4" fontId="9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left"/>
      <protection locked="0"/>
    </xf>
    <xf numFmtId="4" fontId="29" fillId="3" borderId="6" xfId="0" applyNumberFormat="1" applyFont="1" applyFill="1" applyBorder="1" applyAlignment="1" applyProtection="1">
      <alignment horizontal="right" vertical="center"/>
      <protection locked="0"/>
    </xf>
    <xf numFmtId="0" fontId="29" fillId="3" borderId="6" xfId="0" applyFont="1" applyFill="1" applyBorder="1" applyAlignment="1" applyProtection="1">
      <alignment horizontal="left" vertical="center"/>
      <protection locked="0"/>
    </xf>
    <xf numFmtId="3" fontId="29" fillId="3" borderId="6" xfId="0" applyNumberFormat="1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 applyProtection="1">
      <alignment horizontal="right" vertical="center"/>
      <protection locked="0"/>
    </xf>
    <xf numFmtId="0" fontId="29" fillId="3" borderId="6" xfId="0" applyFont="1" applyFill="1" applyBorder="1" applyAlignment="1" applyProtection="1">
      <alignment vertical="center"/>
      <protection locked="0"/>
    </xf>
    <xf numFmtId="2" fontId="9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vertical="center"/>
    </xf>
    <xf numFmtId="0" fontId="28" fillId="3" borderId="0" xfId="0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/>
    </xf>
    <xf numFmtId="0" fontId="17" fillId="3" borderId="0" xfId="0" applyFont="1" applyFill="1" applyAlignment="1">
      <alignment horizontal="left" vertical="center" wrapText="1"/>
    </xf>
    <xf numFmtId="0" fontId="29" fillId="3" borderId="6" xfId="0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horizontal="center" vertical="center"/>
    </xf>
    <xf numFmtId="4" fontId="29" fillId="3" borderId="6" xfId="0" applyNumberFormat="1" applyFont="1" applyFill="1" applyBorder="1" applyAlignment="1" applyProtection="1">
      <alignment horizontal="center" vertical="center"/>
      <protection locked="0"/>
    </xf>
    <xf numFmtId="0" fontId="35" fillId="3" borderId="0" xfId="0" quotePrefix="1" applyFont="1" applyFill="1" applyAlignment="1">
      <alignment horizontal="center" vertical="center"/>
    </xf>
    <xf numFmtId="0" fontId="35" fillId="3" borderId="0" xfId="0" applyFont="1" applyFill="1" applyAlignment="1">
      <alignment vertical="center"/>
    </xf>
    <xf numFmtId="3" fontId="29" fillId="3" borderId="0" xfId="0" applyNumberFormat="1" applyFont="1" applyFill="1" applyAlignment="1">
      <alignment horizontal="center" vertical="center"/>
    </xf>
    <xf numFmtId="4" fontId="9" fillId="3" borderId="0" xfId="0" applyNumberFormat="1" applyFont="1" applyFill="1" applyAlignment="1">
      <alignment vertical="center" wrapText="1"/>
    </xf>
    <xf numFmtId="1" fontId="25" fillId="2" borderId="0" xfId="0" applyNumberFormat="1" applyFont="1" applyFill="1" applyAlignment="1" applyProtection="1">
      <alignment horizontal="center" vertical="center"/>
      <protection locked="0"/>
    </xf>
    <xf numFmtId="0" fontId="25" fillId="3" borderId="0" xfId="0" applyFont="1" applyFill="1" applyAlignment="1">
      <alignment horizontal="center"/>
    </xf>
    <xf numFmtId="0" fontId="25" fillId="3" borderId="0" xfId="0" applyFont="1" applyFill="1"/>
    <xf numFmtId="4" fontId="25" fillId="3" borderId="0" xfId="0" applyNumberFormat="1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36" fillId="4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4" fontId="29" fillId="3" borderId="0" xfId="0" applyNumberFormat="1" applyFont="1" applyFill="1" applyAlignment="1">
      <alignment vertical="center" wrapText="1"/>
    </xf>
    <xf numFmtId="0" fontId="25" fillId="3" borderId="0" xfId="0" applyFont="1" applyFill="1" applyAlignment="1">
      <alignment horizontal="center" vertical="center"/>
    </xf>
    <xf numFmtId="4" fontId="29" fillId="3" borderId="0" xfId="0" applyNumberFormat="1" applyFont="1" applyFill="1" applyAlignment="1" applyProtection="1">
      <alignment horizontal="right" vertical="center"/>
      <protection locked="0"/>
    </xf>
    <xf numFmtId="4" fontId="29" fillId="3" borderId="11" xfId="0" applyNumberFormat="1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4" fontId="29" fillId="3" borderId="0" xfId="0" applyNumberFormat="1" applyFont="1" applyFill="1" applyAlignment="1">
      <alignment horizontal="center" vertical="center"/>
    </xf>
    <xf numFmtId="4" fontId="29" fillId="3" borderId="0" xfId="0" applyNumberFormat="1" applyFont="1" applyFill="1" applyAlignment="1">
      <alignment horizontal="right" vertical="center"/>
    </xf>
    <xf numFmtId="0" fontId="29" fillId="3" borderId="0" xfId="0" applyFont="1" applyFill="1" applyAlignment="1">
      <alignment horizontal="left" vertical="center"/>
    </xf>
    <xf numFmtId="2" fontId="29" fillId="3" borderId="0" xfId="0" applyNumberFormat="1" applyFont="1" applyFill="1" applyAlignment="1">
      <alignment horizontal="center" vertical="center"/>
    </xf>
    <xf numFmtId="1" fontId="29" fillId="3" borderId="0" xfId="0" applyNumberFormat="1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4" fontId="29" fillId="3" borderId="11" xfId="0" applyNumberFormat="1" applyFont="1" applyFill="1" applyBorder="1" applyAlignment="1">
      <alignment horizontal="right" vertical="center"/>
    </xf>
    <xf numFmtId="0" fontId="29" fillId="3" borderId="11" xfId="0" applyFont="1" applyFill="1" applyBorder="1" applyAlignment="1">
      <alignment horizontal="left" vertical="center"/>
    </xf>
    <xf numFmtId="2" fontId="29" fillId="3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29" fillId="3" borderId="0" xfId="0" applyNumberFormat="1" applyFont="1" applyFill="1" applyAlignment="1" applyProtection="1">
      <alignment horizontal="center" vertical="center"/>
      <protection locked="0"/>
    </xf>
    <xf numFmtId="0" fontId="29" fillId="3" borderId="6" xfId="0" applyFont="1" applyFill="1" applyBorder="1" applyAlignment="1" applyProtection="1">
      <alignment horizontal="right" vertical="center"/>
      <protection locked="0"/>
    </xf>
    <xf numFmtId="0" fontId="39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0" fontId="6" fillId="6" borderId="0" xfId="0" applyFont="1" applyFill="1" applyAlignment="1" applyProtection="1">
      <alignment horizontal="right" vertical="center" wrapText="1"/>
      <protection locked="0"/>
    </xf>
    <xf numFmtId="0" fontId="38" fillId="6" borderId="0" xfId="0" applyFont="1" applyFill="1" applyAlignment="1" applyProtection="1">
      <alignment horizontal="right" vertical="center" wrapText="1"/>
      <protection locked="0"/>
    </xf>
    <xf numFmtId="0" fontId="6" fillId="6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4" fontId="9" fillId="3" borderId="0" xfId="0" applyNumberFormat="1" applyFont="1" applyFill="1" applyAlignment="1">
      <alignment horizontal="right" vertical="center" wrapText="1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4" fontId="0" fillId="3" borderId="0" xfId="0" applyNumberForma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4" fontId="9" fillId="4" borderId="0" xfId="0" applyNumberFormat="1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4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right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29" fillId="3" borderId="10" xfId="0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29" fillId="3" borderId="8" xfId="0" applyFont="1" applyFill="1" applyBorder="1" applyAlignment="1" applyProtection="1">
      <alignment horizontal="center" vertical="center"/>
      <protection locked="0"/>
    </xf>
    <xf numFmtId="0" fontId="29" fillId="3" borderId="9" xfId="0" applyFont="1" applyFill="1" applyBorder="1" applyAlignment="1" applyProtection="1">
      <alignment horizontal="center" vertical="center"/>
      <protection locked="0"/>
    </xf>
    <xf numFmtId="4" fontId="29" fillId="3" borderId="6" xfId="0" applyNumberFormat="1" applyFont="1" applyFill="1" applyBorder="1" applyAlignment="1" applyProtection="1">
      <alignment horizontal="center" vertical="center"/>
      <protection locked="0"/>
    </xf>
    <xf numFmtId="0" fontId="29" fillId="3" borderId="10" xfId="0" applyFont="1" applyFill="1" applyBorder="1" applyAlignment="1" applyProtection="1">
      <alignment horizontal="center" vertical="center" wrapText="1"/>
      <protection locked="0"/>
    </xf>
    <xf numFmtId="0" fontId="29" fillId="3" borderId="8" xfId="0" applyFont="1" applyFill="1" applyBorder="1" applyAlignment="1" applyProtection="1">
      <alignment horizontal="center" vertical="center" wrapText="1"/>
      <protection locked="0"/>
    </xf>
    <xf numFmtId="0" fontId="29" fillId="3" borderId="9" xfId="0" applyFont="1" applyFill="1" applyBorder="1" applyAlignment="1" applyProtection="1">
      <alignment horizontal="center" vertical="center" wrapText="1"/>
      <protection locked="0"/>
    </xf>
    <xf numFmtId="1" fontId="29" fillId="3" borderId="6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/>
    </xf>
    <xf numFmtId="4" fontId="25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0" fillId="2" borderId="0" xfId="0" applyFill="1" applyAlignment="1" applyProtection="1">
      <alignment horizontal="left" vertical="center" wrapText="1"/>
      <protection locked="0"/>
    </xf>
    <xf numFmtId="2" fontId="9" fillId="4" borderId="0" xfId="0" applyNumberFormat="1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right" vertical="center"/>
    </xf>
    <xf numFmtId="0" fontId="29" fillId="3" borderId="0" xfId="0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right" vertical="center" wrapText="1"/>
    </xf>
    <xf numFmtId="4" fontId="0" fillId="3" borderId="0" xfId="0" applyNumberFormat="1" applyFill="1" applyAlignment="1" applyProtection="1">
      <alignment horizontal="center" vertical="center"/>
      <protection locked="0"/>
    </xf>
    <xf numFmtId="4" fontId="29" fillId="2" borderId="0" xfId="0" applyNumberFormat="1" applyFont="1" applyFill="1" applyAlignment="1" applyProtection="1">
      <alignment horizontal="left" vertical="center" wrapText="1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>
      <alignment horizontal="center" vertical="center" wrapText="1"/>
    </xf>
    <xf numFmtId="4" fontId="29" fillId="2" borderId="0" xfId="0" applyNumberFormat="1" applyFont="1" applyFill="1" applyAlignment="1" applyProtection="1">
      <alignment horizontal="center" vertical="center" wrapText="1"/>
      <protection locked="0"/>
    </xf>
    <xf numFmtId="4" fontId="25" fillId="2" borderId="0" xfId="0" applyNumberFormat="1" applyFont="1" applyFill="1" applyAlignment="1" applyProtection="1">
      <alignment vertical="center"/>
      <protection locked="0"/>
    </xf>
    <xf numFmtId="3" fontId="29" fillId="3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/>
    </xf>
    <xf numFmtId="0" fontId="20" fillId="4" borderId="0" xfId="0" applyFont="1" applyFill="1" applyAlignment="1">
      <alignment horizontal="center" vertical="center"/>
    </xf>
    <xf numFmtId="0" fontId="29" fillId="2" borderId="0" xfId="0" applyFont="1" applyFill="1" applyAlignment="1" applyProtection="1">
      <alignment horizontal="center" vertical="center" wrapText="1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4" fontId="25" fillId="3" borderId="0" xfId="0" applyNumberFormat="1" applyFont="1" applyFill="1" applyAlignment="1">
      <alignment vertical="center"/>
    </xf>
    <xf numFmtId="4" fontId="0" fillId="2" borderId="0" xfId="0" applyNumberFormat="1" applyFill="1" applyAlignment="1">
      <alignment horizontal="right" vertical="center" wrapText="1"/>
    </xf>
    <xf numFmtId="0" fontId="9" fillId="4" borderId="0" xfId="0" applyFont="1" applyFill="1" applyAlignment="1">
      <alignment horizontal="right" vertical="center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 applyProtection="1">
      <alignment horizontal="center"/>
      <protection locked="0"/>
    </xf>
    <xf numFmtId="0" fontId="10" fillId="5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horizontal="left" vertical="center" wrapText="1"/>
    </xf>
    <xf numFmtId="4" fontId="0" fillId="3" borderId="0" xfId="0" applyNumberFormat="1" applyFill="1" applyAlignment="1">
      <alignment horizontal="right" vertical="center"/>
    </xf>
    <xf numFmtId="0" fontId="29" fillId="2" borderId="0" xfId="0" applyFont="1" applyFill="1" applyAlignment="1" applyProtection="1">
      <alignment horizontal="left" vertical="center" wrapText="1"/>
      <protection locked="0"/>
    </xf>
    <xf numFmtId="10" fontId="29" fillId="3" borderId="6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ill="1" applyAlignment="1">
      <alignment horizontal="center"/>
    </xf>
    <xf numFmtId="0" fontId="17" fillId="3" borderId="0" xfId="0" applyFont="1" applyFill="1" applyAlignment="1">
      <alignment horizontal="left" vertical="center" wrapText="1"/>
    </xf>
    <xf numFmtId="0" fontId="29" fillId="3" borderId="12" xfId="0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Alignment="1">
      <alignment horizontal="center" vertical="center" wrapText="1"/>
    </xf>
    <xf numFmtId="4" fontId="29" fillId="3" borderId="11" xfId="0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29" fillId="3" borderId="0" xfId="0" applyNumberFormat="1" applyFont="1" applyFill="1" applyAlignment="1">
      <alignment horizontal="center" vertical="center"/>
    </xf>
    <xf numFmtId="2" fontId="29" fillId="3" borderId="11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33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15" fillId="2" borderId="0" xfId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1" fontId="0" fillId="2" borderId="0" xfId="0" applyNumberFormat="1" applyFill="1" applyAlignment="1" applyProtection="1">
      <alignment horizontal="right" vertical="center" wrapText="1"/>
      <protection locked="0"/>
    </xf>
    <xf numFmtId="3" fontId="0" fillId="2" borderId="0" xfId="0" applyNumberForma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64419</xdr:colOff>
      <xdr:row>0</xdr:row>
      <xdr:rowOff>70639</xdr:rowOff>
    </xdr:from>
    <xdr:to>
      <xdr:col>1</xdr:col>
      <xdr:colOff>542192</xdr:colOff>
      <xdr:row>0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19" y="70639"/>
          <a:ext cx="1239773" cy="3103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229247</xdr:colOff>
      <xdr:row>0</xdr:row>
      <xdr:rowOff>15609</xdr:rowOff>
    </xdr:from>
    <xdr:to>
      <xdr:col>30</xdr:col>
      <xdr:colOff>224637</xdr:colOff>
      <xdr:row>0</xdr:row>
      <xdr:rowOff>480372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3234" y="15609"/>
          <a:ext cx="1709890" cy="464763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78</xdr:row>
          <xdr:rowOff>390525</xdr:rowOff>
        </xdr:from>
        <xdr:to>
          <xdr:col>4</xdr:col>
          <xdr:colOff>742950</xdr:colOff>
          <xdr:row>80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82</xdr:row>
          <xdr:rowOff>9525</xdr:rowOff>
        </xdr:from>
        <xdr:to>
          <xdr:col>4</xdr:col>
          <xdr:colOff>742950</xdr:colOff>
          <xdr:row>83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Secundario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103</xdr:row>
          <xdr:rowOff>9525</xdr:rowOff>
        </xdr:from>
        <xdr:to>
          <xdr:col>2</xdr:col>
          <xdr:colOff>152400</xdr:colOff>
          <xdr:row>104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Campamento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105</xdr:row>
          <xdr:rowOff>9525</xdr:rowOff>
        </xdr:from>
        <xdr:to>
          <xdr:col>2</xdr:col>
          <xdr:colOff>152400</xdr:colOff>
          <xdr:row>106</xdr:row>
          <xdr:rowOff>28575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Almacen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106</xdr:row>
          <xdr:rowOff>28575</xdr:rowOff>
        </xdr:from>
        <xdr:to>
          <xdr:col>2</xdr:col>
          <xdr:colOff>152400</xdr:colOff>
          <xdr:row>108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Taller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108</xdr:row>
          <xdr:rowOff>19050</xdr:rowOff>
        </xdr:from>
        <xdr:to>
          <xdr:col>2</xdr:col>
          <xdr:colOff>152400</xdr:colOff>
          <xdr:row>110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Depósito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110</xdr:row>
          <xdr:rowOff>28575</xdr:rowOff>
        </xdr:from>
        <xdr:to>
          <xdr:col>2</xdr:col>
          <xdr:colOff>152400</xdr:colOff>
          <xdr:row>112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Posta Sanitaria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114</xdr:row>
          <xdr:rowOff>38100</xdr:rowOff>
        </xdr:from>
        <xdr:to>
          <xdr:col>2</xdr:col>
          <xdr:colOff>152400</xdr:colOff>
          <xdr:row>116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Oficina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112</xdr:row>
          <xdr:rowOff>28575</xdr:rowOff>
        </xdr:from>
        <xdr:to>
          <xdr:col>2</xdr:col>
          <xdr:colOff>152400</xdr:colOff>
          <xdr:row>114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Estanque de Agua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117</xdr:row>
          <xdr:rowOff>9525</xdr:rowOff>
        </xdr:from>
        <xdr:to>
          <xdr:col>2</xdr:col>
          <xdr:colOff>152400</xdr:colOff>
          <xdr:row>118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Ingenio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119</xdr:row>
          <xdr:rowOff>0</xdr:rowOff>
        </xdr:from>
        <xdr:to>
          <xdr:col>2</xdr:col>
          <xdr:colOff>152400</xdr:colOff>
          <xdr:row>120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103</xdr:row>
          <xdr:rowOff>9525</xdr:rowOff>
        </xdr:from>
        <xdr:to>
          <xdr:col>8</xdr:col>
          <xdr:colOff>457200</xdr:colOff>
          <xdr:row>104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105</xdr:row>
          <xdr:rowOff>9525</xdr:rowOff>
        </xdr:from>
        <xdr:to>
          <xdr:col>8</xdr:col>
          <xdr:colOff>457200</xdr:colOff>
          <xdr:row>106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Excavadora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107</xdr:row>
          <xdr:rowOff>9525</xdr:rowOff>
        </xdr:from>
        <xdr:to>
          <xdr:col>8</xdr:col>
          <xdr:colOff>457200</xdr:colOff>
          <xdr:row>108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Volqueta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108</xdr:row>
          <xdr:rowOff>38100</xdr:rowOff>
        </xdr:from>
        <xdr:to>
          <xdr:col>8</xdr:col>
          <xdr:colOff>457200</xdr:colOff>
          <xdr:row>110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Camioneta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111</xdr:row>
          <xdr:rowOff>9525</xdr:rowOff>
        </xdr:from>
        <xdr:to>
          <xdr:col>8</xdr:col>
          <xdr:colOff>457200</xdr:colOff>
          <xdr:row>112</xdr:row>
          <xdr:rowOff>19050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Pala Frontal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113</xdr:row>
          <xdr:rowOff>9525</xdr:rowOff>
        </xdr:from>
        <xdr:to>
          <xdr:col>8</xdr:col>
          <xdr:colOff>457200</xdr:colOff>
          <xdr:row>114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Retroexcavadora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115</xdr:row>
          <xdr:rowOff>19050</xdr:rowOff>
        </xdr:from>
        <xdr:to>
          <xdr:col>8</xdr:col>
          <xdr:colOff>457200</xdr:colOff>
          <xdr:row>116</xdr:row>
          <xdr:rowOff>28575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103</xdr:row>
          <xdr:rowOff>9525</xdr:rowOff>
        </xdr:from>
        <xdr:to>
          <xdr:col>21</xdr:col>
          <xdr:colOff>228600</xdr:colOff>
          <xdr:row>104</xdr:row>
          <xdr:rowOff>19050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Compresora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104</xdr:row>
          <xdr:rowOff>38100</xdr:rowOff>
        </xdr:from>
        <xdr:to>
          <xdr:col>21</xdr:col>
          <xdr:colOff>228600</xdr:colOff>
          <xdr:row>106</xdr:row>
          <xdr:rowOff>19050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Generador Eléctrico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106</xdr:row>
          <xdr:rowOff>28575</xdr:rowOff>
        </xdr:from>
        <xdr:to>
          <xdr:col>21</xdr:col>
          <xdr:colOff>228600</xdr:colOff>
          <xdr:row>108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Perforadora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108</xdr:row>
          <xdr:rowOff>28575</xdr:rowOff>
        </xdr:from>
        <xdr:to>
          <xdr:col>21</xdr:col>
          <xdr:colOff>228600</xdr:colOff>
          <xdr:row>110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Bomba de Agua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110</xdr:row>
          <xdr:rowOff>38100</xdr:rowOff>
        </xdr:from>
        <xdr:to>
          <xdr:col>21</xdr:col>
          <xdr:colOff>228600</xdr:colOff>
          <xdr:row>112</xdr:row>
          <xdr:rowOff>9525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Guinches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113</xdr:row>
          <xdr:rowOff>9525</xdr:rowOff>
        </xdr:from>
        <xdr:to>
          <xdr:col>21</xdr:col>
          <xdr:colOff>228600</xdr:colOff>
          <xdr:row>114</xdr:row>
          <xdr:rowOff>19050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Carros Metaleros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114</xdr:row>
          <xdr:rowOff>28575</xdr:rowOff>
        </xdr:from>
        <xdr:to>
          <xdr:col>21</xdr:col>
          <xdr:colOff>228600</xdr:colOff>
          <xdr:row>116</xdr:row>
          <xdr:rowOff>9525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Mancha a Batería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116</xdr:row>
          <xdr:rowOff>28575</xdr:rowOff>
        </xdr:from>
        <xdr:to>
          <xdr:col>19</xdr:col>
          <xdr:colOff>304800</xdr:colOff>
          <xdr:row>118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73</xdr:row>
          <xdr:rowOff>0</xdr:rowOff>
        </xdr:from>
        <xdr:to>
          <xdr:col>4</xdr:col>
          <xdr:colOff>304800</xdr:colOff>
          <xdr:row>74</xdr:row>
          <xdr:rowOff>9525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73</xdr:row>
          <xdr:rowOff>0</xdr:rowOff>
        </xdr:from>
        <xdr:to>
          <xdr:col>4</xdr:col>
          <xdr:colOff>666750</xdr:colOff>
          <xdr:row>74</xdr:row>
          <xdr:rowOff>9525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73</xdr:row>
          <xdr:rowOff>0</xdr:rowOff>
        </xdr:from>
        <xdr:to>
          <xdr:col>6</xdr:col>
          <xdr:colOff>57150</xdr:colOff>
          <xdr:row>74</xdr:row>
          <xdr:rowOff>9525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73</xdr:row>
          <xdr:rowOff>0</xdr:rowOff>
        </xdr:from>
        <xdr:to>
          <xdr:col>6</xdr:col>
          <xdr:colOff>409575</xdr:colOff>
          <xdr:row>74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73</xdr:row>
          <xdr:rowOff>19050</xdr:rowOff>
        </xdr:from>
        <xdr:to>
          <xdr:col>8</xdr:col>
          <xdr:colOff>590550</xdr:colOff>
          <xdr:row>73</xdr:row>
          <xdr:rowOff>200025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73</xdr:row>
          <xdr:rowOff>0</xdr:rowOff>
        </xdr:from>
        <xdr:to>
          <xdr:col>8</xdr:col>
          <xdr:colOff>180975</xdr:colOff>
          <xdr:row>74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73</xdr:row>
          <xdr:rowOff>0</xdr:rowOff>
        </xdr:from>
        <xdr:to>
          <xdr:col>12</xdr:col>
          <xdr:colOff>85725</xdr:colOff>
          <xdr:row>74</xdr:row>
          <xdr:rowOff>9525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73</xdr:row>
          <xdr:rowOff>0</xdr:rowOff>
        </xdr:from>
        <xdr:to>
          <xdr:col>14</xdr:col>
          <xdr:colOff>180975</xdr:colOff>
          <xdr:row>74</xdr:row>
          <xdr:rowOff>9525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0</xdr:rowOff>
        </xdr:from>
        <xdr:to>
          <xdr:col>4</xdr:col>
          <xdr:colOff>514350</xdr:colOff>
          <xdr:row>76</xdr:row>
          <xdr:rowOff>9525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Yeso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74</xdr:row>
          <xdr:rowOff>200025</xdr:rowOff>
        </xdr:from>
        <xdr:to>
          <xdr:col>6</xdr:col>
          <xdr:colOff>95250</xdr:colOff>
          <xdr:row>76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Caliza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74</xdr:row>
          <xdr:rowOff>200025</xdr:rowOff>
        </xdr:from>
        <xdr:to>
          <xdr:col>8</xdr:col>
          <xdr:colOff>85725</xdr:colOff>
          <xdr:row>76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Ulexita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74</xdr:row>
          <xdr:rowOff>200025</xdr:rowOff>
        </xdr:from>
        <xdr:to>
          <xdr:col>10</xdr:col>
          <xdr:colOff>390525</xdr:colOff>
          <xdr:row>76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Cantera (Roca)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74</xdr:row>
          <xdr:rowOff>200025</xdr:rowOff>
        </xdr:from>
        <xdr:to>
          <xdr:col>14</xdr:col>
          <xdr:colOff>38100</xdr:colOff>
          <xdr:row>76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73</xdr:row>
          <xdr:rowOff>0</xdr:rowOff>
        </xdr:from>
        <xdr:to>
          <xdr:col>10</xdr:col>
          <xdr:colOff>304800</xdr:colOff>
          <xdr:row>74</xdr:row>
          <xdr:rowOff>9525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87</xdr:row>
          <xdr:rowOff>9525</xdr:rowOff>
        </xdr:from>
        <xdr:to>
          <xdr:col>4</xdr:col>
          <xdr:colOff>733425</xdr:colOff>
          <xdr:row>87</xdr:row>
          <xdr:rowOff>228600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Subterraneo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28575</xdr:rowOff>
        </xdr:from>
        <xdr:to>
          <xdr:col>4</xdr:col>
          <xdr:colOff>733425</xdr:colOff>
          <xdr:row>90</xdr:row>
          <xdr:rowOff>247650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B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Cielo Abierto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257175</xdr:colOff>
          <xdr:row>144</xdr:row>
          <xdr:rowOff>190500</xdr:rowOff>
        </xdr:from>
        <xdr:to>
          <xdr:col>27</xdr:col>
          <xdr:colOff>180975</xdr:colOff>
          <xdr:row>144</xdr:row>
          <xdr:rowOff>438150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285750</xdr:colOff>
          <xdr:row>144</xdr:row>
          <xdr:rowOff>180975</xdr:rowOff>
        </xdr:from>
        <xdr:to>
          <xdr:col>29</xdr:col>
          <xdr:colOff>266700</xdr:colOff>
          <xdr:row>144</xdr:row>
          <xdr:rowOff>428625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theme="5" tint="0.79998168889431442"/>
  </sheetPr>
  <dimension ref="A1:AG253"/>
  <sheetViews>
    <sheetView tabSelected="1" view="pageBreakPreview" zoomScale="130" zoomScaleNormal="115" zoomScaleSheetLayoutView="130" workbookViewId="0">
      <selection activeCell="AC10" sqref="AC10"/>
    </sheetView>
  </sheetViews>
  <sheetFormatPr baseColWidth="10" defaultRowHeight="15" x14ac:dyDescent="0.25"/>
  <cols>
    <col min="2" max="2" width="12.85546875" customWidth="1"/>
    <col min="3" max="3" width="2.42578125" customWidth="1"/>
    <col min="4" max="4" width="3" customWidth="1"/>
    <col min="5" max="5" width="14.42578125" customWidth="1"/>
    <col min="6" max="6" width="0.5703125" customWidth="1"/>
    <col min="7" max="7" width="8.42578125" customWidth="1"/>
    <col min="8" max="8" width="0.5703125" customWidth="1"/>
    <col min="9" max="9" width="9.42578125" customWidth="1"/>
    <col min="10" max="10" width="0.5703125" customWidth="1"/>
    <col min="11" max="11" width="8.28515625" customWidth="1"/>
    <col min="12" max="12" width="0.5703125" customWidth="1"/>
    <col min="13" max="13" width="3.5703125" customWidth="1"/>
    <col min="14" max="14" width="0.5703125" customWidth="1"/>
    <col min="15" max="15" width="5.42578125" customWidth="1"/>
    <col min="16" max="16" width="0.5703125" customWidth="1"/>
    <col min="17" max="17" width="5.7109375" customWidth="1"/>
    <col min="18" max="18" width="0.5703125" customWidth="1"/>
    <col min="19" max="19" width="6.28515625" customWidth="1"/>
    <col min="20" max="20" width="5.28515625" customWidth="1"/>
    <col min="21" max="21" width="0.5703125" customWidth="1"/>
    <col min="22" max="22" width="4.42578125" customWidth="1"/>
    <col min="23" max="23" width="3.28515625" customWidth="1"/>
    <col min="24" max="24" width="5" customWidth="1"/>
    <col min="25" max="25" width="0.5703125" customWidth="1"/>
    <col min="26" max="26" width="5" customWidth="1"/>
    <col min="27" max="27" width="0.42578125" customWidth="1"/>
    <col min="28" max="28" width="5.7109375" customWidth="1"/>
    <col min="29" max="29" width="4.5703125" customWidth="1"/>
    <col min="30" max="30" width="4.28515625" customWidth="1"/>
    <col min="31" max="31" width="4.140625" customWidth="1"/>
  </cols>
  <sheetData>
    <row r="1" spans="1:33" ht="66.75" customHeight="1" x14ac:dyDescent="0.25">
      <c r="A1" s="213" t="s">
        <v>70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3" ht="29.25" customHeight="1" x14ac:dyDescent="0.25">
      <c r="A2" s="6"/>
      <c r="B2" s="7"/>
      <c r="C2" s="193" t="s">
        <v>52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84"/>
      <c r="AB2" s="8"/>
      <c r="AC2" s="8"/>
      <c r="AD2" s="7"/>
      <c r="AE2" s="7"/>
    </row>
    <row r="3" spans="1:33" s="2" customFormat="1" ht="5.0999999999999996" customHeight="1" x14ac:dyDescent="0.25">
      <c r="A3" s="6"/>
      <c r="B3" s="7"/>
      <c r="C3" s="7"/>
      <c r="D3" s="7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7"/>
      <c r="X3" s="7"/>
      <c r="Y3" s="7"/>
      <c r="Z3" s="7"/>
      <c r="AA3" s="7"/>
      <c r="AB3" s="7"/>
      <c r="AC3" s="7"/>
      <c r="AD3" s="7"/>
      <c r="AE3" s="7"/>
    </row>
    <row r="4" spans="1:33" ht="38.25" customHeight="1" x14ac:dyDescent="0.3">
      <c r="A4" s="177" t="s">
        <v>48</v>
      </c>
      <c r="B4" s="177"/>
      <c r="C4" s="6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10" t="s">
        <v>0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"/>
      <c r="AG4" s="1"/>
    </row>
    <row r="5" spans="1:33" ht="5.0999999999999996" customHeight="1" x14ac:dyDescent="0.3">
      <c r="A5" s="11"/>
      <c r="B5" s="11"/>
      <c r="C5" s="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/>
      <c r="AG5" s="1"/>
    </row>
    <row r="6" spans="1:33" ht="48" customHeight="1" x14ac:dyDescent="0.3">
      <c r="A6" s="177" t="s">
        <v>49</v>
      </c>
      <c r="B6" s="177"/>
      <c r="C6" s="6"/>
      <c r="D6" s="13" t="s">
        <v>1</v>
      </c>
      <c r="E6" s="4"/>
      <c r="F6" s="14"/>
      <c r="G6" s="143"/>
      <c r="H6" s="143"/>
      <c r="I6" s="143"/>
      <c r="J6" s="143"/>
      <c r="K6" s="143"/>
      <c r="L6" s="215">
        <v>0</v>
      </c>
      <c r="M6" s="215"/>
      <c r="N6" s="190" t="s">
        <v>127</v>
      </c>
      <c r="O6" s="190"/>
      <c r="P6" s="190"/>
      <c r="Q6" s="190"/>
      <c r="R6" s="190"/>
      <c r="S6" s="19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3" ht="5.0999999999999996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3" ht="15" customHeight="1" x14ac:dyDescent="0.25">
      <c r="A8" s="15" t="s">
        <v>2</v>
      </c>
      <c r="B8" s="15"/>
      <c r="C8" s="6"/>
      <c r="D8" s="6"/>
      <c r="E8" s="6"/>
      <c r="F8" s="6"/>
      <c r="G8" s="6"/>
      <c r="H8" s="6"/>
      <c r="I8" s="6"/>
      <c r="J8" s="6"/>
      <c r="K8" s="1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3" ht="5.099999999999999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3" ht="30" customHeight="1" x14ac:dyDescent="0.25">
      <c r="A10" s="177" t="s">
        <v>3</v>
      </c>
      <c r="B10" s="177"/>
      <c r="C10" s="6"/>
      <c r="D10" s="161"/>
      <c r="E10" s="161"/>
      <c r="F10" s="161"/>
      <c r="G10" s="161"/>
      <c r="H10" s="161"/>
      <c r="I10" s="161"/>
      <c r="J10" s="161"/>
      <c r="K10" s="161"/>
      <c r="L10" s="12"/>
      <c r="M10" s="142"/>
      <c r="N10" s="142"/>
      <c r="O10" s="142"/>
      <c r="P10" s="142"/>
      <c r="Q10" s="142"/>
      <c r="R10" s="142"/>
      <c r="S10" s="142"/>
      <c r="T10" s="142"/>
      <c r="U10" s="17"/>
      <c r="V10" s="17"/>
      <c r="W10" s="6"/>
      <c r="X10" s="6"/>
      <c r="Y10" s="6"/>
      <c r="Z10" s="6"/>
      <c r="AA10" s="6"/>
      <c r="AB10" s="6"/>
      <c r="AC10" s="6"/>
      <c r="AD10" s="6"/>
      <c r="AE10" s="6"/>
    </row>
    <row r="11" spans="1:33" ht="5.0999999999999996" customHeight="1" x14ac:dyDescent="0.25">
      <c r="A11" s="18"/>
      <c r="B11" s="1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3" ht="30" customHeight="1" x14ac:dyDescent="0.25">
      <c r="A12" s="177" t="s">
        <v>169</v>
      </c>
      <c r="B12" s="177"/>
      <c r="C12" s="6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2"/>
      <c r="V12" s="12"/>
      <c r="W12" s="6"/>
      <c r="X12" s="6"/>
      <c r="Y12" s="6"/>
      <c r="Z12" s="6"/>
      <c r="AA12" s="6"/>
      <c r="AB12" s="6"/>
      <c r="AC12" s="6"/>
      <c r="AD12" s="6"/>
      <c r="AE12" s="6"/>
    </row>
    <row r="13" spans="1:33" ht="5.0999999999999996" customHeight="1" x14ac:dyDescent="0.25">
      <c r="A13" s="18"/>
      <c r="B13" s="1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3" ht="30" customHeight="1" x14ac:dyDescent="0.25">
      <c r="A14" s="177" t="s">
        <v>4</v>
      </c>
      <c r="B14" s="177"/>
      <c r="C14" s="6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2"/>
      <c r="V14" s="12"/>
      <c r="W14" s="6"/>
      <c r="X14" s="6"/>
      <c r="Y14" s="6"/>
      <c r="Z14" s="6"/>
      <c r="AA14" s="6"/>
      <c r="AB14" s="6"/>
      <c r="AC14" s="6"/>
      <c r="AD14" s="6"/>
      <c r="AE14" s="6"/>
    </row>
    <row r="15" spans="1:33" ht="5.0999999999999996" customHeight="1" x14ac:dyDescent="0.25">
      <c r="A15" s="18"/>
      <c r="B15" s="1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3" ht="30" customHeight="1" x14ac:dyDescent="0.25">
      <c r="A16" s="177" t="s">
        <v>5</v>
      </c>
      <c r="B16" s="177"/>
      <c r="C16" s="6"/>
      <c r="D16" s="216"/>
      <c r="E16" s="21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2"/>
      <c r="V16" s="12"/>
      <c r="W16" s="6"/>
      <c r="X16" s="6"/>
      <c r="Y16" s="6"/>
      <c r="Z16" s="6"/>
      <c r="AA16" s="6"/>
      <c r="AB16" s="6"/>
      <c r="AC16" s="6"/>
      <c r="AD16" s="6"/>
      <c r="AE16" s="6"/>
    </row>
    <row r="17" spans="1:31" ht="5.099999999999999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16.5" customHeight="1" x14ac:dyDescent="0.25">
      <c r="A18" s="15" t="s">
        <v>69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5.099999999999999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30" customHeight="1" x14ac:dyDescent="0.25">
      <c r="A20" s="177" t="s">
        <v>6</v>
      </c>
      <c r="B20" s="177"/>
      <c r="C20" s="6"/>
      <c r="D20" s="161"/>
      <c r="E20" s="161"/>
      <c r="F20" s="161"/>
      <c r="G20" s="161"/>
      <c r="H20" s="161"/>
      <c r="I20" s="161"/>
      <c r="J20" s="161"/>
      <c r="K20" s="161"/>
      <c r="L20" s="12"/>
      <c r="M20" s="6"/>
      <c r="N20" s="6"/>
      <c r="O20" s="6"/>
      <c r="P20" s="6"/>
      <c r="Q20" s="6"/>
      <c r="R20" s="6"/>
      <c r="S20" s="177" t="s">
        <v>9</v>
      </c>
      <c r="T20" s="177"/>
      <c r="U20" s="177"/>
      <c r="V20" s="177"/>
      <c r="W20" s="6"/>
      <c r="X20" s="208"/>
      <c r="Y20" s="208"/>
      <c r="Z20" s="208"/>
      <c r="AA20" s="208"/>
      <c r="AB20" s="208"/>
      <c r="AC20" s="208"/>
      <c r="AD20" s="208"/>
      <c r="AE20" s="208"/>
    </row>
    <row r="21" spans="1:31" ht="5.0999999999999996" customHeight="1" x14ac:dyDescent="0.25">
      <c r="A21" s="18"/>
      <c r="B21" s="1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8"/>
      <c r="T21" s="18"/>
      <c r="U21" s="18"/>
      <c r="V21" s="18"/>
      <c r="W21" s="6"/>
      <c r="X21" s="19"/>
      <c r="Y21" s="19"/>
      <c r="Z21" s="19"/>
      <c r="AA21" s="19"/>
      <c r="AB21" s="19"/>
      <c r="AC21" s="19"/>
      <c r="AD21" s="19"/>
      <c r="AE21" s="19"/>
    </row>
    <row r="22" spans="1:31" ht="30" customHeight="1" x14ac:dyDescent="0.25">
      <c r="A22" s="177" t="s">
        <v>50</v>
      </c>
      <c r="B22" s="177"/>
      <c r="C22" s="6"/>
      <c r="D22" s="161"/>
      <c r="E22" s="161"/>
      <c r="F22" s="161"/>
      <c r="G22" s="161"/>
      <c r="H22" s="161"/>
      <c r="I22" s="161"/>
      <c r="J22" s="161"/>
      <c r="K22" s="161"/>
      <c r="L22" s="17"/>
      <c r="M22" s="6"/>
      <c r="N22" s="6"/>
      <c r="O22" s="6"/>
      <c r="P22" s="6"/>
      <c r="Q22" s="6"/>
      <c r="R22" s="6"/>
      <c r="S22" s="177" t="s">
        <v>10</v>
      </c>
      <c r="T22" s="177"/>
      <c r="U22" s="177"/>
      <c r="V22" s="177"/>
      <c r="W22" s="6"/>
      <c r="X22" s="208"/>
      <c r="Y22" s="208"/>
      <c r="Z22" s="208"/>
      <c r="AA22" s="208"/>
      <c r="AB22" s="208"/>
      <c r="AC22" s="208"/>
      <c r="AD22" s="208"/>
      <c r="AE22" s="208"/>
    </row>
    <row r="23" spans="1:31" ht="5.0999999999999996" customHeight="1" x14ac:dyDescent="0.25">
      <c r="A23" s="18"/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8"/>
      <c r="T23" s="18"/>
      <c r="U23" s="18"/>
      <c r="V23" s="18"/>
      <c r="W23" s="6"/>
      <c r="X23" s="19"/>
      <c r="Y23" s="19"/>
      <c r="Z23" s="19"/>
      <c r="AA23" s="19"/>
      <c r="AB23" s="19"/>
      <c r="AC23" s="19"/>
      <c r="AD23" s="19"/>
      <c r="AE23" s="19"/>
    </row>
    <row r="24" spans="1:31" ht="30" customHeight="1" x14ac:dyDescent="0.25">
      <c r="A24" s="177" t="s">
        <v>7</v>
      </c>
      <c r="B24" s="177"/>
      <c r="C24" s="6"/>
      <c r="D24" s="211"/>
      <c r="E24" s="212"/>
      <c r="F24" s="212"/>
      <c r="G24" s="212"/>
      <c r="H24" s="212"/>
      <c r="I24" s="212"/>
      <c r="J24" s="212"/>
      <c r="K24" s="212"/>
      <c r="L24" s="12"/>
      <c r="M24" s="6"/>
      <c r="N24" s="6"/>
      <c r="O24" s="6"/>
      <c r="P24" s="6"/>
      <c r="Q24" s="6"/>
      <c r="R24" s="6"/>
      <c r="S24" s="177" t="s">
        <v>11</v>
      </c>
      <c r="T24" s="177"/>
      <c r="U24" s="177"/>
      <c r="V24" s="177"/>
      <c r="W24" s="6"/>
      <c r="X24" s="208"/>
      <c r="Y24" s="208"/>
      <c r="Z24" s="208"/>
      <c r="AA24" s="208"/>
      <c r="AB24" s="208"/>
      <c r="AC24" s="208"/>
      <c r="AD24" s="208"/>
      <c r="AE24" s="208"/>
    </row>
    <row r="25" spans="1:31" ht="5.0999999999999996" customHeight="1" x14ac:dyDescent="0.25">
      <c r="A25" s="18"/>
      <c r="B25" s="1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8"/>
      <c r="T25" s="18"/>
      <c r="U25" s="18"/>
      <c r="V25" s="18"/>
      <c r="W25" s="6"/>
      <c r="X25" s="19"/>
      <c r="Y25" s="19"/>
      <c r="Z25" s="19"/>
      <c r="AA25" s="19"/>
      <c r="AB25" s="19"/>
      <c r="AC25" s="19"/>
      <c r="AD25" s="19"/>
      <c r="AE25" s="19"/>
    </row>
    <row r="26" spans="1:31" ht="30" customHeight="1" x14ac:dyDescent="0.25">
      <c r="A26" s="177" t="s">
        <v>8</v>
      </c>
      <c r="B26" s="177"/>
      <c r="C26" s="6"/>
      <c r="D26" s="161"/>
      <c r="E26" s="161"/>
      <c r="F26" s="161"/>
      <c r="G26" s="161"/>
      <c r="H26" s="161"/>
      <c r="I26" s="161"/>
      <c r="J26" s="161"/>
      <c r="K26" s="161"/>
      <c r="L26" s="17"/>
      <c r="M26" s="6"/>
      <c r="N26" s="6"/>
      <c r="O26" s="6"/>
      <c r="P26" s="6"/>
      <c r="Q26" s="6"/>
      <c r="R26" s="6"/>
      <c r="S26" s="177" t="s">
        <v>71</v>
      </c>
      <c r="T26" s="177"/>
      <c r="U26" s="177"/>
      <c r="V26" s="177"/>
      <c r="W26" s="6"/>
      <c r="X26" s="208"/>
      <c r="Y26" s="208"/>
      <c r="Z26" s="208"/>
      <c r="AA26" s="208"/>
      <c r="AB26" s="208"/>
      <c r="AC26" s="208"/>
      <c r="AD26" s="208"/>
      <c r="AE26" s="208"/>
    </row>
    <row r="27" spans="1:31" ht="5.099999999999999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6.5" customHeight="1" x14ac:dyDescent="0.25">
      <c r="A28" s="15" t="s">
        <v>21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5.099999999999999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30" customHeight="1" x14ac:dyDescent="0.25">
      <c r="A30" s="177" t="s">
        <v>9</v>
      </c>
      <c r="B30" s="177"/>
      <c r="C30" s="6"/>
      <c r="D30" s="161"/>
      <c r="E30" s="161"/>
      <c r="F30" s="161"/>
      <c r="G30" s="161"/>
      <c r="H30" s="161"/>
      <c r="I30" s="161"/>
      <c r="J30" s="161"/>
      <c r="K30" s="161"/>
      <c r="L30" s="12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5.0999999999999996" customHeight="1" x14ac:dyDescent="0.25">
      <c r="A31" s="18"/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30" customHeight="1" x14ac:dyDescent="0.25">
      <c r="A32" s="177" t="s">
        <v>10</v>
      </c>
      <c r="B32" s="177"/>
      <c r="C32" s="6"/>
      <c r="D32" s="161"/>
      <c r="E32" s="161"/>
      <c r="F32" s="161"/>
      <c r="G32" s="161"/>
      <c r="H32" s="161"/>
      <c r="I32" s="161"/>
      <c r="J32" s="161"/>
      <c r="K32" s="161"/>
      <c r="L32" s="12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5.0999999999999996" customHeight="1" x14ac:dyDescent="0.25">
      <c r="A33" s="18"/>
      <c r="B33" s="1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30" customHeight="1" x14ac:dyDescent="0.25">
      <c r="A34" s="177" t="s">
        <v>11</v>
      </c>
      <c r="B34" s="177"/>
      <c r="C34" s="6"/>
      <c r="D34" s="161"/>
      <c r="E34" s="161"/>
      <c r="F34" s="161"/>
      <c r="G34" s="161"/>
      <c r="H34" s="161"/>
      <c r="I34" s="161"/>
      <c r="J34" s="161"/>
      <c r="K34" s="161"/>
      <c r="L34" s="12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5.0999999999999996" customHeight="1" x14ac:dyDescent="0.25">
      <c r="A35" s="18"/>
      <c r="B35" s="1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30" customHeight="1" x14ac:dyDescent="0.25">
      <c r="A36" s="177" t="s">
        <v>71</v>
      </c>
      <c r="B36" s="177"/>
      <c r="C36" s="6"/>
      <c r="D36" s="161"/>
      <c r="E36" s="161"/>
      <c r="F36" s="161"/>
      <c r="G36" s="161"/>
      <c r="H36" s="161"/>
      <c r="I36" s="161"/>
      <c r="J36" s="161"/>
      <c r="K36" s="161"/>
      <c r="L36" s="12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5.0999999999999996" customHeight="1" x14ac:dyDescent="0.25">
      <c r="A37" s="18"/>
      <c r="B37" s="1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30" customHeight="1" x14ac:dyDescent="0.25">
      <c r="A38" s="177" t="s">
        <v>22</v>
      </c>
      <c r="B38" s="177"/>
      <c r="C38" s="6"/>
      <c r="D38" s="210"/>
      <c r="E38" s="210"/>
      <c r="F38" s="20"/>
      <c r="G38" s="210"/>
      <c r="H38" s="210"/>
      <c r="I38" s="210"/>
      <c r="J38" s="12"/>
      <c r="K38" s="3"/>
      <c r="L38" s="1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5.0999999999999996" customHeight="1" x14ac:dyDescent="0.25">
      <c r="A39" s="18"/>
      <c r="B39" s="1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30" customHeight="1" x14ac:dyDescent="0.25">
      <c r="A40" s="177" t="s">
        <v>50</v>
      </c>
      <c r="B40" s="177"/>
      <c r="C40" s="6"/>
      <c r="D40" s="161"/>
      <c r="E40" s="161"/>
      <c r="F40" s="161"/>
      <c r="G40" s="161"/>
      <c r="H40" s="161"/>
      <c r="I40" s="161"/>
      <c r="J40" s="161"/>
      <c r="K40" s="161"/>
      <c r="L40" s="17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5.0999999999999996" customHeight="1" x14ac:dyDescent="0.25">
      <c r="A41" s="18"/>
      <c r="B41" s="1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ht="30" customHeight="1" x14ac:dyDescent="0.25">
      <c r="A42" s="177" t="s">
        <v>7</v>
      </c>
      <c r="B42" s="177"/>
      <c r="C42" s="6"/>
      <c r="D42" s="211"/>
      <c r="E42" s="212"/>
      <c r="F42" s="212"/>
      <c r="G42" s="212"/>
      <c r="H42" s="212"/>
      <c r="I42" s="212"/>
      <c r="J42" s="212"/>
      <c r="K42" s="212"/>
      <c r="L42" s="17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5.099999999999999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30.75" customHeight="1" x14ac:dyDescent="0.25">
      <c r="A44" s="136" t="s">
        <v>152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</row>
    <row r="45" spans="1:31" ht="5.099999999999999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ht="30" customHeight="1" x14ac:dyDescent="0.25">
      <c r="A46" s="177" t="s">
        <v>23</v>
      </c>
      <c r="B46" s="177"/>
      <c r="C46" s="6"/>
      <c r="D46" s="161"/>
      <c r="E46" s="161"/>
      <c r="F46" s="161"/>
      <c r="G46" s="161"/>
      <c r="H46" s="161"/>
      <c r="I46" s="161"/>
      <c r="J46" s="161"/>
      <c r="K46" s="161"/>
      <c r="L46" s="12"/>
      <c r="M46" s="6"/>
      <c r="N46" s="6"/>
      <c r="O46" s="177" t="s">
        <v>27</v>
      </c>
      <c r="P46" s="177"/>
      <c r="Q46" s="177"/>
      <c r="R46" s="177"/>
      <c r="S46" s="177"/>
      <c r="T46" s="177"/>
      <c r="U46" s="177"/>
      <c r="V46" s="177"/>
      <c r="W46" s="6"/>
      <c r="X46" s="208"/>
      <c r="Y46" s="208"/>
      <c r="Z46" s="208"/>
      <c r="AA46" s="208"/>
      <c r="AB46" s="208"/>
      <c r="AC46" s="208"/>
      <c r="AD46" s="208"/>
      <c r="AE46" s="208"/>
    </row>
    <row r="47" spans="1:31" ht="5.0999999999999996" customHeight="1" x14ac:dyDescent="0.25">
      <c r="A47" s="18"/>
      <c r="B47" s="1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8"/>
      <c r="P47" s="18"/>
      <c r="Q47" s="18"/>
      <c r="R47" s="18"/>
      <c r="S47" s="18"/>
      <c r="T47" s="18"/>
      <c r="U47" s="18"/>
      <c r="V47" s="18"/>
      <c r="W47" s="6"/>
      <c r="X47" s="21"/>
      <c r="Y47" s="21"/>
      <c r="Z47" s="21"/>
      <c r="AA47" s="21"/>
      <c r="AB47" s="21"/>
      <c r="AC47" s="21"/>
      <c r="AD47" s="21"/>
      <c r="AE47" s="21"/>
    </row>
    <row r="48" spans="1:31" ht="30" customHeight="1" x14ac:dyDescent="0.25">
      <c r="A48" s="177" t="s">
        <v>24</v>
      </c>
      <c r="B48" s="177"/>
      <c r="C48" s="6"/>
      <c r="D48" s="161"/>
      <c r="E48" s="161"/>
      <c r="F48" s="161"/>
      <c r="G48" s="161"/>
      <c r="H48" s="161"/>
      <c r="I48" s="161"/>
      <c r="J48" s="161"/>
      <c r="K48" s="161"/>
      <c r="L48" s="12"/>
      <c r="M48" s="6"/>
      <c r="N48" s="6"/>
      <c r="O48" s="177" t="s">
        <v>28</v>
      </c>
      <c r="P48" s="177"/>
      <c r="Q48" s="177"/>
      <c r="R48" s="177"/>
      <c r="S48" s="177"/>
      <c r="T48" s="177"/>
      <c r="U48" s="177"/>
      <c r="V48" s="177"/>
      <c r="W48" s="6"/>
      <c r="X48" s="208"/>
      <c r="Y48" s="208"/>
      <c r="Z48" s="208"/>
      <c r="AA48" s="208"/>
      <c r="AB48" s="208"/>
      <c r="AC48" s="208"/>
      <c r="AD48" s="208"/>
      <c r="AE48" s="208"/>
    </row>
    <row r="49" spans="1:31" ht="5.0999999999999996" customHeight="1" x14ac:dyDescent="0.25">
      <c r="A49" s="18"/>
      <c r="B49" s="18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8"/>
      <c r="P49" s="18"/>
      <c r="Q49" s="18"/>
      <c r="R49" s="18"/>
      <c r="S49" s="18"/>
      <c r="T49" s="18"/>
      <c r="U49" s="18"/>
      <c r="V49" s="18"/>
      <c r="W49" s="6"/>
      <c r="X49" s="21"/>
      <c r="Y49" s="21"/>
      <c r="Z49" s="21"/>
      <c r="AA49" s="21"/>
      <c r="AB49" s="21"/>
      <c r="AC49" s="21"/>
      <c r="AD49" s="21"/>
      <c r="AE49" s="21"/>
    </row>
    <row r="50" spans="1:31" ht="30" customHeight="1" x14ac:dyDescent="0.25">
      <c r="A50" s="177" t="s">
        <v>25</v>
      </c>
      <c r="B50" s="177"/>
      <c r="C50" s="6"/>
      <c r="D50" s="161"/>
      <c r="E50" s="161"/>
      <c r="F50" s="161"/>
      <c r="G50" s="161"/>
      <c r="H50" s="161"/>
      <c r="I50" s="161"/>
      <c r="J50" s="161"/>
      <c r="K50" s="161"/>
      <c r="L50" s="12"/>
      <c r="M50" s="6"/>
      <c r="N50" s="6"/>
      <c r="O50" s="177" t="s">
        <v>126</v>
      </c>
      <c r="P50" s="177"/>
      <c r="Q50" s="177"/>
      <c r="R50" s="177"/>
      <c r="S50" s="177"/>
      <c r="T50" s="177"/>
      <c r="U50" s="177"/>
      <c r="V50" s="177"/>
      <c r="W50" s="6"/>
      <c r="X50" s="208"/>
      <c r="Y50" s="208"/>
      <c r="Z50" s="208"/>
      <c r="AA50" s="208"/>
      <c r="AB50" s="208"/>
      <c r="AC50" s="208"/>
      <c r="AD50" s="208"/>
      <c r="AE50" s="208"/>
    </row>
    <row r="51" spans="1:31" ht="5.0999999999999996" customHeight="1" x14ac:dyDescent="0.25">
      <c r="A51" s="18"/>
      <c r="B51" s="1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8"/>
      <c r="P51" s="18"/>
      <c r="Q51" s="18"/>
      <c r="R51" s="18"/>
      <c r="S51" s="18"/>
      <c r="T51" s="18"/>
      <c r="U51" s="18"/>
      <c r="V51" s="18"/>
      <c r="W51" s="6"/>
      <c r="X51" s="21"/>
      <c r="Y51" s="21"/>
      <c r="Z51" s="21"/>
      <c r="AA51" s="21"/>
      <c r="AB51" s="21"/>
      <c r="AC51" s="21"/>
      <c r="AD51" s="21"/>
      <c r="AE51" s="21"/>
    </row>
    <row r="52" spans="1:31" ht="30" customHeight="1" x14ac:dyDescent="0.25">
      <c r="A52" s="177" t="s">
        <v>26</v>
      </c>
      <c r="B52" s="177"/>
      <c r="C52" s="6"/>
      <c r="D52" s="161"/>
      <c r="E52" s="161"/>
      <c r="F52" s="161"/>
      <c r="G52" s="161"/>
      <c r="H52" s="161"/>
      <c r="I52" s="161"/>
      <c r="J52" s="161"/>
      <c r="K52" s="161"/>
      <c r="L52" s="12"/>
      <c r="M52" s="6"/>
      <c r="N52" s="6"/>
      <c r="O52" s="177" t="s">
        <v>7</v>
      </c>
      <c r="P52" s="177"/>
      <c r="Q52" s="177"/>
      <c r="R52" s="177"/>
      <c r="S52" s="177"/>
      <c r="T52" s="177"/>
      <c r="U52" s="177"/>
      <c r="V52" s="177"/>
      <c r="W52" s="6"/>
      <c r="X52" s="209"/>
      <c r="Y52" s="209"/>
      <c r="Z52" s="209"/>
      <c r="AA52" s="209"/>
      <c r="AB52" s="209"/>
      <c r="AC52" s="209"/>
      <c r="AD52" s="209"/>
      <c r="AE52" s="209"/>
    </row>
    <row r="53" spans="1:31" ht="5.099999999999999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20.100000000000001" customHeight="1" x14ac:dyDescent="0.25">
      <c r="A54" s="206" t="s">
        <v>153</v>
      </c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</row>
    <row r="55" spans="1:31" ht="30" customHeight="1" x14ac:dyDescent="0.25">
      <c r="A55" s="6"/>
      <c r="B55" s="7"/>
      <c r="C55" s="193" t="s">
        <v>72</v>
      </c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84"/>
      <c r="AB55" s="8"/>
      <c r="AC55" s="8"/>
      <c r="AD55" s="7"/>
      <c r="AE55" s="7"/>
    </row>
    <row r="56" spans="1:31" ht="5.099999999999999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 x14ac:dyDescent="0.25">
      <c r="A57" s="136" t="s">
        <v>131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</row>
    <row r="58" spans="1:31" ht="15" customHeight="1" x14ac:dyDescent="0.25">
      <c r="A58" s="136" t="s">
        <v>132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</row>
    <row r="59" spans="1:31" ht="12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74" t="s">
        <v>137</v>
      </c>
      <c r="P59" s="174"/>
      <c r="Q59" s="174"/>
      <c r="R59" s="174"/>
      <c r="S59" s="174"/>
      <c r="T59" s="174"/>
      <c r="U59" s="101"/>
      <c r="V59" s="174" t="s">
        <v>135</v>
      </c>
      <c r="W59" s="174"/>
      <c r="X59" s="174"/>
      <c r="Y59" s="101"/>
      <c r="Z59" s="169" t="s">
        <v>136</v>
      </c>
      <c r="AA59" s="169"/>
      <c r="AB59" s="169"/>
      <c r="AC59" s="103"/>
      <c r="AD59" s="6"/>
      <c r="AE59" s="6"/>
    </row>
    <row r="60" spans="1:31" ht="30" customHeight="1" x14ac:dyDescent="0.25">
      <c r="A60" s="177" t="s">
        <v>37</v>
      </c>
      <c r="B60" s="177"/>
      <c r="C60" s="6"/>
      <c r="D60" s="161"/>
      <c r="E60" s="161"/>
      <c r="F60" s="161"/>
      <c r="G60" s="161"/>
      <c r="H60" s="161"/>
      <c r="I60" s="161"/>
      <c r="J60" s="161"/>
      <c r="K60" s="161"/>
      <c r="L60" s="17"/>
      <c r="M60" s="6"/>
      <c r="N60" s="6"/>
      <c r="O60" s="174" t="s">
        <v>133</v>
      </c>
      <c r="P60" s="174"/>
      <c r="Q60" s="174"/>
      <c r="R60" s="102"/>
      <c r="S60" s="174" t="s">
        <v>134</v>
      </c>
      <c r="T60" s="174"/>
      <c r="U60" s="101"/>
      <c r="V60" s="174"/>
      <c r="W60" s="174"/>
      <c r="X60" s="174"/>
      <c r="Y60" s="101"/>
      <c r="Z60" s="169"/>
      <c r="AA60" s="169"/>
      <c r="AB60" s="169"/>
      <c r="AC60" s="103"/>
      <c r="AD60" s="6"/>
      <c r="AE60" s="6"/>
    </row>
    <row r="61" spans="1:31" ht="5.0999999999999996" customHeight="1" x14ac:dyDescent="0.25">
      <c r="A61" s="18"/>
      <c r="B61" s="1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73"/>
      <c r="P61" s="173"/>
      <c r="Q61" s="173"/>
      <c r="R61" s="6"/>
      <c r="S61" s="173"/>
      <c r="T61" s="173"/>
      <c r="U61" s="6"/>
      <c r="V61" s="173"/>
      <c r="W61" s="173"/>
      <c r="X61" s="173"/>
      <c r="Y61" s="6"/>
      <c r="Z61" s="6"/>
      <c r="AA61" s="6"/>
      <c r="AB61" s="6"/>
      <c r="AC61" s="6"/>
      <c r="AD61" s="6"/>
      <c r="AE61" s="6"/>
    </row>
    <row r="62" spans="1:31" ht="24.95" customHeight="1" x14ac:dyDescent="0.25">
      <c r="A62" s="177" t="s">
        <v>9</v>
      </c>
      <c r="B62" s="177"/>
      <c r="C62" s="6"/>
      <c r="D62" s="161"/>
      <c r="E62" s="161"/>
      <c r="F62" s="161"/>
      <c r="G62" s="161"/>
      <c r="H62" s="161"/>
      <c r="I62" s="161"/>
      <c r="J62" s="161"/>
      <c r="K62" s="161"/>
      <c r="L62" s="17"/>
      <c r="M62" s="6"/>
      <c r="N62" s="6"/>
      <c r="O62" s="178" t="s">
        <v>151</v>
      </c>
      <c r="P62" s="178"/>
      <c r="Q62" s="178"/>
      <c r="R62" s="93" t="s">
        <v>138</v>
      </c>
      <c r="S62" s="175"/>
      <c r="T62" s="175"/>
      <c r="U62" s="39"/>
      <c r="V62" s="176"/>
      <c r="W62" s="176"/>
      <c r="X62" s="176"/>
      <c r="Y62" s="39"/>
      <c r="Z62" s="170"/>
      <c r="AA62" s="170"/>
      <c r="AB62" s="170"/>
      <c r="AC62" s="104"/>
      <c r="AD62" s="6"/>
      <c r="AE62" s="6"/>
    </row>
    <row r="63" spans="1:31" ht="5.0999999999999996" customHeight="1" x14ac:dyDescent="0.25">
      <c r="A63" s="18"/>
      <c r="B63" s="1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64"/>
      <c r="P63" s="164"/>
      <c r="Q63" s="164"/>
      <c r="R63" s="94"/>
      <c r="S63" s="164"/>
      <c r="T63" s="164"/>
      <c r="U63" s="39"/>
      <c r="V63" s="164"/>
      <c r="W63" s="164"/>
      <c r="X63" s="164"/>
      <c r="Y63" s="39"/>
      <c r="Z63" s="39"/>
      <c r="AA63" s="39"/>
      <c r="AB63" s="39"/>
      <c r="AC63" s="39"/>
      <c r="AD63" s="6"/>
      <c r="AE63" s="6"/>
    </row>
    <row r="64" spans="1:31" ht="24.95" customHeight="1" x14ac:dyDescent="0.25">
      <c r="A64" s="177" t="s">
        <v>10</v>
      </c>
      <c r="B64" s="177"/>
      <c r="C64" s="6"/>
      <c r="D64" s="161"/>
      <c r="E64" s="161"/>
      <c r="F64" s="161"/>
      <c r="G64" s="161"/>
      <c r="H64" s="161"/>
      <c r="I64" s="161"/>
      <c r="J64" s="161"/>
      <c r="K64" s="161"/>
      <c r="L64" s="17"/>
      <c r="M64" s="6"/>
      <c r="N64" s="6"/>
      <c r="O64" s="175"/>
      <c r="P64" s="175"/>
      <c r="Q64" s="175"/>
      <c r="R64" s="93" t="s">
        <v>138</v>
      </c>
      <c r="S64" s="175"/>
      <c r="T64" s="175"/>
      <c r="U64" s="39"/>
      <c r="V64" s="176"/>
      <c r="W64" s="176"/>
      <c r="X64" s="176"/>
      <c r="Y64" s="39"/>
      <c r="Z64" s="170"/>
      <c r="AA64" s="170"/>
      <c r="AB64" s="170"/>
      <c r="AC64" s="104"/>
      <c r="AD64" s="6"/>
      <c r="AE64" s="6"/>
    </row>
    <row r="65" spans="1:31" ht="5.0999999999999996" customHeight="1" x14ac:dyDescent="0.25">
      <c r="A65" s="18"/>
      <c r="B65" s="1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64"/>
      <c r="P65" s="164"/>
      <c r="Q65" s="164"/>
      <c r="R65" s="94"/>
      <c r="S65" s="164"/>
      <c r="T65" s="164"/>
      <c r="U65" s="39"/>
      <c r="V65" s="164"/>
      <c r="W65" s="164"/>
      <c r="X65" s="164"/>
      <c r="Y65" s="39"/>
      <c r="Z65" s="39"/>
      <c r="AA65" s="39"/>
      <c r="AB65" s="39"/>
      <c r="AC65" s="39"/>
      <c r="AD65" s="6"/>
      <c r="AE65" s="6"/>
    </row>
    <row r="66" spans="1:31" ht="24.95" customHeight="1" x14ac:dyDescent="0.25">
      <c r="A66" s="177" t="s">
        <v>11</v>
      </c>
      <c r="B66" s="177"/>
      <c r="C66" s="6"/>
      <c r="D66" s="161"/>
      <c r="E66" s="161"/>
      <c r="F66" s="161"/>
      <c r="G66" s="161"/>
      <c r="H66" s="161"/>
      <c r="I66" s="161"/>
      <c r="J66" s="161"/>
      <c r="K66" s="161"/>
      <c r="L66" s="17"/>
      <c r="M66" s="6"/>
      <c r="N66" s="6"/>
      <c r="O66" s="175"/>
      <c r="P66" s="175"/>
      <c r="Q66" s="175"/>
      <c r="R66" s="93" t="s">
        <v>138</v>
      </c>
      <c r="S66" s="175"/>
      <c r="T66" s="175"/>
      <c r="U66" s="39"/>
      <c r="V66" s="176"/>
      <c r="W66" s="176"/>
      <c r="X66" s="176"/>
      <c r="Y66" s="39"/>
      <c r="Z66" s="170"/>
      <c r="AA66" s="170"/>
      <c r="AB66" s="170"/>
      <c r="AC66" s="104"/>
      <c r="AD66" s="6"/>
      <c r="AE66" s="6"/>
    </row>
    <row r="67" spans="1:31" ht="5.0999999999999996" customHeight="1" x14ac:dyDescent="0.25">
      <c r="A67" s="18"/>
      <c r="B67" s="1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64"/>
      <c r="P67" s="164"/>
      <c r="Q67" s="164"/>
      <c r="R67" s="94"/>
      <c r="S67" s="164"/>
      <c r="T67" s="164"/>
      <c r="U67" s="39"/>
      <c r="V67" s="164"/>
      <c r="W67" s="164"/>
      <c r="X67" s="164"/>
      <c r="Y67" s="39"/>
      <c r="Z67" s="39"/>
      <c r="AA67" s="39"/>
      <c r="AB67" s="39"/>
      <c r="AC67" s="39"/>
      <c r="AD67" s="6"/>
      <c r="AE67" s="6"/>
    </row>
    <row r="68" spans="1:31" ht="24.95" customHeight="1" x14ac:dyDescent="0.25">
      <c r="A68" s="177" t="s">
        <v>74</v>
      </c>
      <c r="B68" s="177"/>
      <c r="C68" s="6"/>
      <c r="D68" s="161"/>
      <c r="E68" s="161"/>
      <c r="F68" s="161"/>
      <c r="G68" s="161"/>
      <c r="H68" s="161"/>
      <c r="I68" s="161"/>
      <c r="J68" s="161"/>
      <c r="K68" s="161"/>
      <c r="L68" s="17"/>
      <c r="M68" s="6"/>
      <c r="N68" s="6"/>
      <c r="O68" s="175"/>
      <c r="P68" s="175"/>
      <c r="Q68" s="175"/>
      <c r="R68" s="93" t="s">
        <v>138</v>
      </c>
      <c r="S68" s="175"/>
      <c r="T68" s="175"/>
      <c r="U68" s="39"/>
      <c r="V68" s="176"/>
      <c r="W68" s="176"/>
      <c r="X68" s="176"/>
      <c r="Y68" s="39"/>
      <c r="Z68" s="170"/>
      <c r="AA68" s="170"/>
      <c r="AB68" s="170"/>
      <c r="AC68" s="104"/>
      <c r="AD68" s="6"/>
      <c r="AE68" s="6"/>
    </row>
    <row r="69" spans="1:31" ht="5.099999999999999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ht="30" customHeight="1" x14ac:dyDescent="0.25">
      <c r="A70" s="136" t="s">
        <v>142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</row>
    <row r="71" spans="1:31" ht="5.099999999999999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ht="18" customHeight="1" x14ac:dyDescent="0.25">
      <c r="A72" s="6"/>
      <c r="B72" s="207" t="s">
        <v>81</v>
      </c>
      <c r="C72" s="207"/>
      <c r="D72" s="207"/>
      <c r="E72" s="207" t="s">
        <v>29</v>
      </c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6"/>
    </row>
    <row r="73" spans="1:31" ht="17.100000000000001" customHeight="1" x14ac:dyDescent="0.25">
      <c r="A73" s="6"/>
      <c r="B73" s="158" t="s">
        <v>30</v>
      </c>
      <c r="C73" s="158"/>
      <c r="D73" s="158"/>
      <c r="E73" s="22" t="s">
        <v>31</v>
      </c>
      <c r="F73" s="6"/>
      <c r="G73" s="6"/>
      <c r="H73" s="6"/>
      <c r="I73" s="23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6"/>
      <c r="X73" s="6"/>
      <c r="Y73" s="6"/>
      <c r="Z73" s="6"/>
      <c r="AA73" s="6"/>
      <c r="AB73" s="6"/>
      <c r="AC73" s="6"/>
      <c r="AD73" s="6"/>
      <c r="AE73" s="6"/>
    </row>
    <row r="74" spans="1:31" ht="17.100000000000001" customHeight="1" x14ac:dyDescent="0.25">
      <c r="A74" s="6"/>
      <c r="B74" s="158"/>
      <c r="C74" s="158"/>
      <c r="D74" s="158"/>
      <c r="E74" s="71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ht="17.100000000000001" customHeight="1" x14ac:dyDescent="0.25">
      <c r="A75" s="6"/>
      <c r="B75" s="158"/>
      <c r="C75" s="158"/>
      <c r="D75" s="158"/>
      <c r="E75" s="25" t="s">
        <v>32</v>
      </c>
      <c r="F75" s="6"/>
      <c r="G75" s="6"/>
      <c r="H75" s="6"/>
      <c r="I75" s="23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6"/>
      <c r="X75" s="6"/>
      <c r="Y75" s="6"/>
      <c r="Z75" s="6"/>
      <c r="AA75" s="6"/>
      <c r="AB75" s="6"/>
      <c r="AC75" s="6"/>
      <c r="AD75" s="6"/>
      <c r="AE75" s="6"/>
    </row>
    <row r="76" spans="1:31" ht="17.100000000000001" customHeight="1" x14ac:dyDescent="0.25">
      <c r="A76" s="6"/>
      <c r="B76" s="158"/>
      <c r="C76" s="158"/>
      <c r="D76" s="158"/>
      <c r="E76" s="73"/>
      <c r="F76" s="72"/>
      <c r="G76" s="72"/>
      <c r="H76" s="72"/>
      <c r="I76" s="74"/>
      <c r="J76" s="74"/>
      <c r="K76" s="74"/>
      <c r="L76" s="74"/>
      <c r="M76" s="74"/>
      <c r="N76" s="74"/>
      <c r="O76" s="26"/>
      <c r="P76" s="26"/>
      <c r="Q76" s="26"/>
      <c r="R76" s="26"/>
      <c r="S76" s="26"/>
      <c r="T76" s="26"/>
      <c r="U76" s="26"/>
      <c r="V76" s="26"/>
      <c r="W76" s="6"/>
      <c r="X76" s="6"/>
      <c r="Y76" s="6"/>
      <c r="Z76" s="6"/>
      <c r="AA76" s="6"/>
      <c r="AB76" s="6"/>
      <c r="AC76" s="6"/>
      <c r="AD76" s="6"/>
      <c r="AE76" s="6"/>
    </row>
    <row r="77" spans="1:31" ht="5.0999999999999996" customHeight="1" x14ac:dyDescent="0.25">
      <c r="A77" s="6"/>
      <c r="B77" s="158"/>
      <c r="C77" s="158"/>
      <c r="D77" s="158"/>
      <c r="E77" s="21"/>
      <c r="F77" s="6"/>
      <c r="G77" s="6"/>
      <c r="H77" s="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6"/>
      <c r="X77" s="6"/>
      <c r="Y77" s="6"/>
      <c r="Z77" s="6"/>
      <c r="AA77" s="6"/>
      <c r="AB77" s="6"/>
      <c r="AC77" s="6"/>
      <c r="AD77" s="6"/>
      <c r="AE77" s="6"/>
    </row>
    <row r="78" spans="1:31" ht="5.0999999999999996" customHeight="1" x14ac:dyDescent="0.25">
      <c r="A78" s="6"/>
      <c r="B78" s="70"/>
      <c r="C78" s="70"/>
      <c r="D78" s="70"/>
      <c r="E78" s="27"/>
      <c r="F78" s="2"/>
      <c r="G78" s="2"/>
      <c r="H78" s="2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"/>
      <c r="X78" s="2"/>
      <c r="Y78" s="2"/>
      <c r="Z78" s="2"/>
      <c r="AA78" s="2"/>
      <c r="AB78" s="2"/>
      <c r="AC78" s="2"/>
      <c r="AD78" s="2"/>
      <c r="AE78" s="6"/>
    </row>
    <row r="79" spans="1:31" ht="30" customHeight="1" thickBot="1" x14ac:dyDescent="0.3">
      <c r="A79" s="6"/>
      <c r="B79" s="158" t="s">
        <v>82</v>
      </c>
      <c r="C79" s="158"/>
      <c r="D79" s="158"/>
      <c r="E79" s="91" t="s">
        <v>123</v>
      </c>
      <c r="F79" s="21"/>
      <c r="G79" s="160" t="s">
        <v>124</v>
      </c>
      <c r="H79" s="160"/>
      <c r="I79" s="160"/>
      <c r="J79" s="29"/>
      <c r="K79" s="21"/>
      <c r="L79" s="29"/>
      <c r="M79" s="160" t="s">
        <v>88</v>
      </c>
      <c r="N79" s="160"/>
      <c r="O79" s="160"/>
      <c r="P79" s="87"/>
      <c r="Q79" s="29"/>
      <c r="R79" s="29"/>
      <c r="S79" s="201" t="s">
        <v>113</v>
      </c>
      <c r="T79" s="201"/>
      <c r="U79" s="201"/>
      <c r="V79" s="201"/>
      <c r="W79" s="201"/>
      <c r="X79" s="30"/>
      <c r="Y79" s="30"/>
      <c r="Z79" s="24"/>
      <c r="AA79" s="24"/>
      <c r="AB79" s="24"/>
      <c r="AC79" s="24"/>
      <c r="AD79" s="24"/>
      <c r="AE79" s="6"/>
    </row>
    <row r="80" spans="1:31" ht="17.100000000000001" customHeight="1" thickBot="1" x14ac:dyDescent="0.3">
      <c r="A80" s="6"/>
      <c r="B80" s="158"/>
      <c r="C80" s="158"/>
      <c r="D80" s="158"/>
      <c r="E80" s="73"/>
      <c r="F80" s="21"/>
      <c r="G80" s="149"/>
      <c r="H80" s="145"/>
      <c r="I80" s="150"/>
      <c r="J80" s="21"/>
      <c r="K80" s="21"/>
      <c r="L80" s="31"/>
      <c r="M80" s="151"/>
      <c r="N80" s="151"/>
      <c r="O80" s="151"/>
      <c r="P80" s="121"/>
      <c r="Q80" s="31"/>
      <c r="R80" s="31"/>
      <c r="S80" s="146"/>
      <c r="T80" s="147"/>
      <c r="U80" s="147"/>
      <c r="V80" s="147"/>
      <c r="W80" s="148"/>
      <c r="X80" s="32"/>
      <c r="Y80" s="32"/>
      <c r="Z80" s="21"/>
      <c r="AA80" s="21"/>
      <c r="AB80" s="21"/>
      <c r="AC80" s="21"/>
      <c r="AD80" s="21"/>
      <c r="AE80" s="6"/>
    </row>
    <row r="81" spans="1:31" ht="17.100000000000001" customHeight="1" thickBot="1" x14ac:dyDescent="0.3">
      <c r="A81" s="6"/>
      <c r="B81" s="158"/>
      <c r="C81" s="158"/>
      <c r="D81" s="158"/>
      <c r="E81" s="21"/>
      <c r="F81" s="21"/>
      <c r="G81" s="145"/>
      <c r="H81" s="145"/>
      <c r="I81" s="145"/>
      <c r="J81" s="21"/>
      <c r="K81" s="21"/>
      <c r="L81" s="31"/>
      <c r="M81" s="107"/>
      <c r="N81" s="107"/>
      <c r="O81" s="107"/>
      <c r="P81" s="109"/>
      <c r="Q81" s="31"/>
      <c r="R81" s="31"/>
      <c r="S81" s="32"/>
      <c r="T81" s="32"/>
      <c r="U81" s="32"/>
      <c r="V81" s="32"/>
      <c r="W81" s="32"/>
      <c r="X81" s="32"/>
      <c r="Y81" s="32"/>
      <c r="Z81" s="21"/>
      <c r="AA81" s="21"/>
      <c r="AB81" s="21"/>
      <c r="AC81" s="21"/>
      <c r="AD81" s="21"/>
      <c r="AE81" s="6"/>
    </row>
    <row r="82" spans="1:31" ht="5.0999999999999996" customHeight="1" thickBot="1" x14ac:dyDescent="0.3">
      <c r="A82" s="6"/>
      <c r="B82" s="158"/>
      <c r="C82" s="158"/>
      <c r="D82" s="158"/>
      <c r="E82" s="21"/>
      <c r="F82" s="21"/>
      <c r="G82" s="108"/>
      <c r="H82" s="108"/>
      <c r="I82" s="108"/>
      <c r="J82" s="21"/>
      <c r="K82" s="21"/>
      <c r="L82" s="31"/>
      <c r="M82" s="109"/>
      <c r="N82" s="109"/>
      <c r="O82" s="109"/>
      <c r="P82" s="109"/>
      <c r="Q82" s="31"/>
      <c r="R82" s="31"/>
      <c r="S82" s="32"/>
      <c r="T82" s="32"/>
      <c r="U82" s="32"/>
      <c r="V82" s="32"/>
      <c r="W82" s="32"/>
      <c r="X82" s="32"/>
      <c r="Y82" s="32"/>
      <c r="Z82" s="21"/>
      <c r="AA82" s="21"/>
      <c r="AB82" s="21"/>
      <c r="AC82" s="21"/>
      <c r="AD82" s="21"/>
      <c r="AE82" s="6"/>
    </row>
    <row r="83" spans="1:31" ht="17.100000000000001" customHeight="1" thickBot="1" x14ac:dyDescent="0.3">
      <c r="A83" s="6"/>
      <c r="B83" s="158"/>
      <c r="C83" s="158"/>
      <c r="D83" s="158"/>
      <c r="E83" s="73"/>
      <c r="F83" s="21"/>
      <c r="G83" s="149"/>
      <c r="H83" s="145"/>
      <c r="I83" s="150"/>
      <c r="J83" s="21"/>
      <c r="K83" s="21"/>
      <c r="L83" s="31"/>
      <c r="M83" s="151"/>
      <c r="N83" s="151"/>
      <c r="O83" s="151"/>
      <c r="P83" s="121"/>
      <c r="Q83" s="31"/>
      <c r="R83" s="31"/>
      <c r="S83" s="146"/>
      <c r="T83" s="147"/>
      <c r="U83" s="147"/>
      <c r="V83" s="147"/>
      <c r="W83" s="148"/>
      <c r="X83" s="32"/>
      <c r="Y83" s="32"/>
      <c r="Z83" s="21"/>
      <c r="AA83" s="21"/>
      <c r="AB83" s="21"/>
      <c r="AC83" s="21"/>
      <c r="AD83" s="21"/>
      <c r="AE83" s="6"/>
    </row>
    <row r="84" spans="1:31" ht="17.100000000000001" customHeight="1" thickBot="1" x14ac:dyDescent="0.3">
      <c r="A84" s="6"/>
      <c r="B84" s="158"/>
      <c r="C84" s="158"/>
      <c r="D84" s="158"/>
      <c r="E84" s="21"/>
      <c r="F84" s="21"/>
      <c r="G84" s="145"/>
      <c r="H84" s="145"/>
      <c r="I84" s="145"/>
      <c r="J84" s="21"/>
      <c r="K84" s="21"/>
      <c r="L84" s="31"/>
      <c r="M84" s="202"/>
      <c r="N84" s="202"/>
      <c r="O84" s="202"/>
      <c r="P84" s="109"/>
      <c r="Q84" s="31"/>
      <c r="R84" s="31"/>
      <c r="S84" s="203"/>
      <c r="T84" s="203"/>
      <c r="U84" s="203"/>
      <c r="V84" s="203"/>
      <c r="W84" s="203"/>
      <c r="X84" s="32"/>
      <c r="Y84" s="32"/>
      <c r="Z84" s="21"/>
      <c r="AA84" s="21"/>
      <c r="AB84" s="21"/>
      <c r="AC84" s="21"/>
      <c r="AD84" s="21"/>
      <c r="AE84" s="6"/>
    </row>
    <row r="85" spans="1:31" ht="5.0999999999999996" customHeight="1" x14ac:dyDescent="0.25">
      <c r="A85" s="6"/>
      <c r="B85" s="158"/>
      <c r="C85" s="158"/>
      <c r="D85" s="158"/>
      <c r="E85" s="6"/>
      <c r="F85" s="6"/>
      <c r="G85" s="6"/>
      <c r="H85" s="6"/>
      <c r="I85" s="88"/>
      <c r="J85" s="6"/>
      <c r="K85" s="6"/>
      <c r="L85" s="33"/>
      <c r="M85" s="34"/>
      <c r="N85" s="34"/>
      <c r="O85" s="34"/>
      <c r="P85" s="34"/>
      <c r="Q85" s="34"/>
      <c r="R85" s="34"/>
      <c r="S85" s="34"/>
      <c r="T85" s="33"/>
      <c r="U85" s="33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ht="5.0999999999999996" customHeight="1" x14ac:dyDescent="0.25">
      <c r="A86" s="6"/>
      <c r="B86" s="70"/>
      <c r="C86" s="70"/>
      <c r="D86" s="70"/>
      <c r="E86" s="2"/>
      <c r="F86" s="2"/>
      <c r="G86" s="2"/>
      <c r="H86" s="2"/>
      <c r="I86" s="35"/>
      <c r="J86" s="2"/>
      <c r="K86" s="2"/>
      <c r="L86" s="36"/>
      <c r="M86" s="37"/>
      <c r="N86" s="37"/>
      <c r="O86" s="37"/>
      <c r="P86" s="37"/>
      <c r="Q86" s="37"/>
      <c r="R86" s="37"/>
      <c r="S86" s="37"/>
      <c r="T86" s="36"/>
      <c r="U86" s="36"/>
      <c r="V86" s="2"/>
      <c r="W86" s="2"/>
      <c r="X86" s="2"/>
      <c r="Y86" s="2"/>
      <c r="Z86" s="2"/>
      <c r="AA86" s="2"/>
      <c r="AB86" s="2"/>
      <c r="AC86" s="2"/>
      <c r="AD86" s="2"/>
      <c r="AE86" s="6"/>
    </row>
    <row r="87" spans="1:31" ht="28.5" customHeight="1" thickBot="1" x14ac:dyDescent="0.3">
      <c r="A87" s="6"/>
      <c r="B87" s="158" t="s">
        <v>79</v>
      </c>
      <c r="C87" s="158"/>
      <c r="D87" s="158"/>
      <c r="E87" s="91" t="s">
        <v>33</v>
      </c>
      <c r="F87" s="21"/>
      <c r="G87" s="159" t="s">
        <v>83</v>
      </c>
      <c r="H87" s="159"/>
      <c r="I87" s="159"/>
      <c r="J87" s="21"/>
      <c r="K87" s="159" t="s">
        <v>86</v>
      </c>
      <c r="L87" s="159"/>
      <c r="M87" s="159"/>
      <c r="N87" s="91"/>
      <c r="O87" s="160" t="s">
        <v>125</v>
      </c>
      <c r="P87" s="160"/>
      <c r="Q87" s="160"/>
      <c r="R87" s="87"/>
      <c r="S87" s="38"/>
      <c r="T87" s="160" t="s">
        <v>87</v>
      </c>
      <c r="U87" s="160"/>
      <c r="V87" s="160"/>
      <c r="W87" s="160"/>
      <c r="X87" s="87"/>
      <c r="Y87" s="87"/>
      <c r="Z87" s="160" t="s">
        <v>84</v>
      </c>
      <c r="AA87" s="160"/>
      <c r="AB87" s="160"/>
      <c r="AC87" s="160"/>
      <c r="AD87" s="6"/>
      <c r="AE87" s="6"/>
    </row>
    <row r="88" spans="1:31" ht="21.75" customHeight="1" thickBot="1" x14ac:dyDescent="0.3">
      <c r="A88" s="6"/>
      <c r="B88" s="158"/>
      <c r="C88" s="158"/>
      <c r="D88" s="158"/>
      <c r="E88" s="73"/>
      <c r="F88" s="21"/>
      <c r="G88" s="153"/>
      <c r="H88" s="152"/>
      <c r="I88" s="154"/>
      <c r="J88" s="21"/>
      <c r="K88" s="75"/>
      <c r="L88" s="39"/>
      <c r="M88" s="76"/>
      <c r="N88" s="21"/>
      <c r="O88" s="75"/>
      <c r="P88" s="106"/>
      <c r="Q88" s="117"/>
      <c r="R88" s="32"/>
      <c r="S88" s="31"/>
      <c r="T88" s="40"/>
      <c r="U88" s="155"/>
      <c r="V88" s="155"/>
      <c r="W88" s="40"/>
      <c r="X88" s="41"/>
      <c r="Y88" s="41"/>
      <c r="Z88" s="42"/>
      <c r="AA88" s="172">
        <f>+K88*U88</f>
        <v>0</v>
      </c>
      <c r="AB88" s="172"/>
      <c r="AC88" s="42"/>
      <c r="AD88" s="43"/>
      <c r="AE88" s="6"/>
    </row>
    <row r="89" spans="1:31" ht="21.75" customHeight="1" thickBot="1" x14ac:dyDescent="0.3">
      <c r="A89" s="6"/>
      <c r="B89" s="158"/>
      <c r="C89" s="158"/>
      <c r="D89" s="158"/>
      <c r="E89" s="21"/>
      <c r="F89" s="21"/>
      <c r="G89" s="152"/>
      <c r="H89" s="152"/>
      <c r="I89" s="152"/>
      <c r="J89" s="21"/>
      <c r="K89" s="110"/>
      <c r="L89" s="39"/>
      <c r="M89" s="111"/>
      <c r="N89" s="21"/>
      <c r="O89" s="112"/>
      <c r="P89" s="112"/>
      <c r="Q89" s="112"/>
      <c r="R89" s="32"/>
      <c r="S89" s="31"/>
      <c r="T89" s="40"/>
      <c r="U89" s="113"/>
      <c r="W89" s="113"/>
      <c r="X89" s="41"/>
      <c r="Y89" s="41"/>
      <c r="Z89" s="42"/>
      <c r="AA89" s="95"/>
      <c r="AB89" s="95"/>
      <c r="AC89" s="42"/>
      <c r="AD89" s="43"/>
      <c r="AE89" s="6"/>
    </row>
    <row r="90" spans="1:31" ht="5.0999999999999996" customHeight="1" thickBot="1" x14ac:dyDescent="0.3">
      <c r="A90" s="6"/>
      <c r="B90" s="158"/>
      <c r="C90" s="158"/>
      <c r="D90" s="158"/>
      <c r="E90" s="21"/>
      <c r="F90" s="21"/>
      <c r="G90" s="114"/>
      <c r="H90" s="114"/>
      <c r="I90" s="114"/>
      <c r="J90" s="21"/>
      <c r="K90" s="110"/>
      <c r="L90" s="39"/>
      <c r="M90" s="111"/>
      <c r="N90" s="21"/>
      <c r="O90" s="112"/>
      <c r="P90" s="112"/>
      <c r="Q90" s="112"/>
      <c r="R90" s="32"/>
      <c r="S90" s="31"/>
      <c r="T90" s="40"/>
      <c r="U90" s="113"/>
      <c r="V90" s="113"/>
      <c r="W90" s="40"/>
      <c r="X90" s="41"/>
      <c r="Y90" s="41"/>
      <c r="Z90" s="42"/>
      <c r="AA90" s="95"/>
      <c r="AB90" s="95"/>
      <c r="AC90" s="42"/>
      <c r="AD90" s="43"/>
      <c r="AE90" s="6"/>
    </row>
    <row r="91" spans="1:31" ht="21.75" customHeight="1" thickBot="1" x14ac:dyDescent="0.3">
      <c r="A91" s="6"/>
      <c r="B91" s="158"/>
      <c r="C91" s="158"/>
      <c r="D91" s="158"/>
      <c r="E91" s="73"/>
      <c r="F91" s="21"/>
      <c r="G91" s="153"/>
      <c r="H91" s="152"/>
      <c r="I91" s="154"/>
      <c r="J91" s="21"/>
      <c r="K91" s="75"/>
      <c r="L91" s="39"/>
      <c r="M91" s="76"/>
      <c r="N91" s="21"/>
      <c r="O91" s="75"/>
      <c r="P91" s="106"/>
      <c r="Q91" s="117"/>
      <c r="R91" s="32"/>
      <c r="S91" s="31"/>
      <c r="T91" s="40"/>
      <c r="U91" s="155"/>
      <c r="V91" s="155"/>
      <c r="W91" s="40"/>
      <c r="X91" s="41"/>
      <c r="Y91" s="41"/>
      <c r="Z91" s="42"/>
      <c r="AA91" s="95"/>
      <c r="AB91" s="77">
        <f>+K91*U91</f>
        <v>0</v>
      </c>
      <c r="AC91" s="42"/>
      <c r="AD91" s="43"/>
      <c r="AE91" s="6"/>
    </row>
    <row r="92" spans="1:31" ht="21.75" customHeight="1" thickBot="1" x14ac:dyDescent="0.3">
      <c r="A92" s="6"/>
      <c r="B92" s="158"/>
      <c r="C92" s="158"/>
      <c r="D92" s="158"/>
      <c r="E92" s="21"/>
      <c r="F92" s="21"/>
      <c r="G92" s="200"/>
      <c r="H92" s="200"/>
      <c r="I92" s="200"/>
      <c r="J92" s="21"/>
      <c r="K92" s="115"/>
      <c r="L92" s="39"/>
      <c r="M92" s="116"/>
      <c r="N92" s="21"/>
      <c r="O92" s="204"/>
      <c r="P92" s="204"/>
      <c r="Q92" s="205"/>
      <c r="R92" s="32"/>
      <c r="S92" s="31"/>
      <c r="T92" s="39"/>
      <c r="U92" s="164"/>
      <c r="V92" s="164"/>
      <c r="W92" s="39"/>
      <c r="X92" s="21"/>
      <c r="Y92" s="21"/>
      <c r="Z92" s="39"/>
      <c r="AA92" s="42"/>
      <c r="AB92" s="95"/>
      <c r="AC92" s="39"/>
      <c r="AD92" s="43"/>
      <c r="AE92" s="6"/>
    </row>
    <row r="93" spans="1:31" ht="5.0999999999999996" customHeight="1" x14ac:dyDescent="0.25">
      <c r="A93" s="6"/>
      <c r="B93" s="158"/>
      <c r="C93" s="158"/>
      <c r="D93" s="158"/>
      <c r="E93" s="6"/>
      <c r="F93" s="6"/>
      <c r="G93" s="46"/>
      <c r="H93" s="46"/>
      <c r="I93" s="46"/>
      <c r="J93" s="6"/>
      <c r="K93" s="44"/>
      <c r="L93" s="6"/>
      <c r="M93" s="6"/>
      <c r="N93" s="6"/>
      <c r="O93" s="6"/>
      <c r="P93" s="6"/>
      <c r="Q93" s="45"/>
      <c r="R93" s="45"/>
      <c r="S93" s="45"/>
      <c r="T93" s="45"/>
      <c r="U93" s="45"/>
      <c r="V93" s="6"/>
      <c r="W93" s="46"/>
      <c r="X93" s="46"/>
      <c r="Y93" s="46"/>
      <c r="Z93" s="46"/>
      <c r="AA93" s="46"/>
      <c r="AB93" s="46"/>
      <c r="AC93" s="46"/>
      <c r="AD93" s="6"/>
      <c r="AE93" s="6"/>
    </row>
    <row r="94" spans="1:31" ht="5.0999999999999996" customHeight="1" x14ac:dyDescent="0.25">
      <c r="A94" s="6"/>
      <c r="B94" s="70"/>
      <c r="C94" s="70"/>
      <c r="D94" s="70"/>
      <c r="E94" s="2"/>
      <c r="F94" s="2"/>
      <c r="G94" s="47"/>
      <c r="H94" s="47"/>
      <c r="I94" s="47"/>
      <c r="J94" s="2"/>
      <c r="K94" s="48"/>
      <c r="L94" s="2"/>
      <c r="M94" s="2"/>
      <c r="N94" s="2"/>
      <c r="O94" s="2"/>
      <c r="P94" s="2"/>
      <c r="Q94" s="49"/>
      <c r="R94" s="49"/>
      <c r="S94" s="49"/>
      <c r="T94" s="49"/>
      <c r="U94" s="49"/>
      <c r="V94" s="2"/>
      <c r="W94" s="47"/>
      <c r="X94" s="47"/>
      <c r="Y94" s="47"/>
      <c r="Z94" s="47"/>
      <c r="AA94" s="47"/>
      <c r="AB94" s="47"/>
      <c r="AC94" s="47"/>
      <c r="AD94" s="2"/>
      <c r="AE94" s="6"/>
    </row>
    <row r="95" spans="1:31" ht="32.1" customHeight="1" thickBot="1" x14ac:dyDescent="0.3">
      <c r="A95" s="6"/>
      <c r="B95" s="158" t="s">
        <v>80</v>
      </c>
      <c r="C95" s="158"/>
      <c r="D95" s="158"/>
      <c r="E95" s="91" t="s">
        <v>89</v>
      </c>
      <c r="F95" s="21"/>
      <c r="G95" s="159" t="s">
        <v>90</v>
      </c>
      <c r="H95" s="159"/>
      <c r="I95" s="159"/>
      <c r="J95" s="21"/>
      <c r="K95" s="160" t="s">
        <v>122</v>
      </c>
      <c r="L95" s="160"/>
      <c r="M95" s="160"/>
      <c r="N95" s="21"/>
      <c r="O95" s="160" t="s">
        <v>117</v>
      </c>
      <c r="P95" s="160"/>
      <c r="Q95" s="160"/>
      <c r="R95" s="87"/>
      <c r="S95" s="160" t="s">
        <v>121</v>
      </c>
      <c r="T95" s="160"/>
      <c r="U95" s="50"/>
      <c r="V95" s="160" t="s">
        <v>87</v>
      </c>
      <c r="W95" s="160"/>
      <c r="X95" s="160"/>
      <c r="Y95" s="87"/>
      <c r="Z95" s="160" t="s">
        <v>84</v>
      </c>
      <c r="AA95" s="160"/>
      <c r="AB95" s="160"/>
      <c r="AC95" s="160"/>
      <c r="AD95" s="6"/>
      <c r="AE95" s="6"/>
    </row>
    <row r="96" spans="1:31" ht="17.100000000000001" customHeight="1" thickBot="1" x14ac:dyDescent="0.3">
      <c r="A96" s="6"/>
      <c r="B96" s="158"/>
      <c r="C96" s="158"/>
      <c r="D96" s="158"/>
      <c r="E96" s="51" t="s">
        <v>143</v>
      </c>
      <c r="F96" s="21"/>
      <c r="G96" s="149"/>
      <c r="H96" s="145"/>
      <c r="I96" s="150"/>
      <c r="J96" s="21"/>
      <c r="K96" s="197"/>
      <c r="L96" s="197"/>
      <c r="M96" s="197"/>
      <c r="N96" s="39"/>
      <c r="O96" s="122"/>
      <c r="P96" s="78"/>
      <c r="Q96" s="79"/>
      <c r="R96" s="39"/>
      <c r="S96" s="78"/>
      <c r="T96" s="79"/>
      <c r="U96" s="39"/>
      <c r="V96" s="39"/>
      <c r="W96" s="90"/>
      <c r="X96" s="39"/>
      <c r="Y96" s="51"/>
      <c r="Z96" s="42"/>
      <c r="AA96" s="42"/>
      <c r="AB96" s="92">
        <f>+W96*O96</f>
        <v>0</v>
      </c>
      <c r="AC96" s="42"/>
      <c r="AD96" s="21"/>
      <c r="AE96" s="6"/>
    </row>
    <row r="97" spans="1:31" ht="17.100000000000001" customHeight="1" thickBot="1" x14ac:dyDescent="0.3">
      <c r="A97" s="6"/>
      <c r="B97" s="158"/>
      <c r="C97" s="158"/>
      <c r="D97" s="158"/>
      <c r="E97" s="6"/>
      <c r="F97" s="6"/>
      <c r="G97" s="152"/>
      <c r="H97" s="152"/>
      <c r="I97" s="152"/>
      <c r="J97" s="6"/>
      <c r="K97" s="198"/>
      <c r="L97" s="198"/>
      <c r="M97" s="198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ht="5.099999999999999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ht="18" customHeight="1" x14ac:dyDescent="0.25">
      <c r="A99" s="6"/>
      <c r="B99" s="199" t="s">
        <v>156</v>
      </c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6"/>
    </row>
    <row r="100" spans="1:31" ht="5.0999999999999996" customHeight="1" x14ac:dyDescent="0.25">
      <c r="A100" s="6"/>
      <c r="B100" s="6"/>
      <c r="C100" s="6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6"/>
      <c r="AE100" s="6"/>
    </row>
    <row r="101" spans="1:31" ht="30" customHeight="1" x14ac:dyDescent="0.25">
      <c r="A101" s="136" t="s">
        <v>154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</row>
    <row r="102" spans="1:31" ht="5.0999999999999996" customHeight="1" x14ac:dyDescent="0.25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</row>
    <row r="103" spans="1:31" ht="19.5" customHeight="1" x14ac:dyDescent="0.25">
      <c r="A103" s="6"/>
      <c r="B103" s="156" t="s">
        <v>34</v>
      </c>
      <c r="C103" s="156"/>
      <c r="D103" s="156"/>
      <c r="E103" s="81" t="s">
        <v>75</v>
      </c>
      <c r="F103" s="29"/>
      <c r="G103" s="156" t="s">
        <v>35</v>
      </c>
      <c r="H103" s="156"/>
      <c r="I103" s="156"/>
      <c r="J103" s="63"/>
      <c r="K103" s="63" t="s">
        <v>144</v>
      </c>
      <c r="L103" s="63"/>
      <c r="M103" s="156" t="s">
        <v>38</v>
      </c>
      <c r="N103" s="156"/>
      <c r="O103" s="156"/>
      <c r="P103" s="156"/>
      <c r="Q103" s="156"/>
      <c r="R103" s="29"/>
      <c r="S103" s="156" t="s">
        <v>36</v>
      </c>
      <c r="T103" s="156"/>
      <c r="U103" s="156"/>
      <c r="V103" s="156"/>
      <c r="W103" s="156"/>
      <c r="X103" s="156" t="s">
        <v>144</v>
      </c>
      <c r="Y103" s="156"/>
      <c r="Z103" s="156"/>
      <c r="AA103" s="81"/>
      <c r="AB103" s="156" t="s">
        <v>75</v>
      </c>
      <c r="AC103" s="156"/>
      <c r="AD103" s="156"/>
      <c r="AE103" s="6"/>
    </row>
    <row r="104" spans="1:31" ht="18" customHeight="1" x14ac:dyDescent="0.25">
      <c r="A104" s="6"/>
      <c r="B104" s="144"/>
      <c r="C104" s="144"/>
      <c r="D104" s="144"/>
      <c r="E104" s="5"/>
      <c r="F104" s="6"/>
      <c r="G104" s="144"/>
      <c r="H104" s="144"/>
      <c r="I104" s="144"/>
      <c r="J104" s="6"/>
      <c r="K104" s="97"/>
      <c r="L104" s="99"/>
      <c r="M104" s="157"/>
      <c r="N104" s="157"/>
      <c r="O104" s="157"/>
      <c r="P104" s="157"/>
      <c r="Q104" s="157"/>
      <c r="R104" s="86"/>
      <c r="S104" s="166"/>
      <c r="T104" s="166"/>
      <c r="U104" s="166"/>
      <c r="V104" s="166"/>
      <c r="W104" s="166"/>
      <c r="X104" s="168"/>
      <c r="Y104" s="168"/>
      <c r="Z104" s="168"/>
      <c r="AA104" s="98"/>
      <c r="AB104" s="171"/>
      <c r="AC104" s="171"/>
      <c r="AD104" s="171"/>
      <c r="AE104" s="6"/>
    </row>
    <row r="105" spans="1:31" ht="3" customHeight="1" x14ac:dyDescent="0.25">
      <c r="A105" s="6"/>
      <c r="B105" s="46"/>
      <c r="C105" s="46"/>
      <c r="D105" s="46"/>
      <c r="E105" s="52"/>
      <c r="F105" s="46"/>
      <c r="G105" s="46"/>
      <c r="H105" s="46"/>
      <c r="I105" s="46"/>
      <c r="J105" s="46"/>
      <c r="K105" s="98"/>
      <c r="L105" s="99"/>
      <c r="M105" s="52"/>
      <c r="N105" s="52"/>
      <c r="O105" s="52"/>
      <c r="P105" s="52"/>
      <c r="Q105" s="52"/>
      <c r="R105" s="86"/>
      <c r="S105" s="86"/>
      <c r="T105" s="46"/>
      <c r="U105" s="46"/>
      <c r="V105" s="46"/>
      <c r="W105" s="46"/>
      <c r="X105" s="105"/>
      <c r="Y105" s="105"/>
      <c r="Z105" s="105"/>
      <c r="AA105" s="98"/>
      <c r="AB105" s="100"/>
      <c r="AC105" s="100"/>
      <c r="AD105" s="100"/>
      <c r="AE105" s="6"/>
    </row>
    <row r="106" spans="1:31" ht="18" customHeight="1" x14ac:dyDescent="0.25">
      <c r="A106" s="6"/>
      <c r="B106" s="144"/>
      <c r="C106" s="144"/>
      <c r="D106" s="144"/>
      <c r="E106" s="5"/>
      <c r="F106" s="46"/>
      <c r="G106" s="144"/>
      <c r="H106" s="144"/>
      <c r="I106" s="144"/>
      <c r="J106" s="46"/>
      <c r="K106" s="97"/>
      <c r="L106" s="99"/>
      <c r="M106" s="157"/>
      <c r="N106" s="157"/>
      <c r="O106" s="157"/>
      <c r="P106" s="157"/>
      <c r="Q106" s="157"/>
      <c r="R106" s="86"/>
      <c r="S106" s="166"/>
      <c r="T106" s="166"/>
      <c r="U106" s="166"/>
      <c r="V106" s="166"/>
      <c r="W106" s="166"/>
      <c r="X106" s="168"/>
      <c r="Y106" s="168"/>
      <c r="Z106" s="168"/>
      <c r="AA106" s="98"/>
      <c r="AB106" s="171"/>
      <c r="AC106" s="171"/>
      <c r="AD106" s="171"/>
      <c r="AE106" s="6"/>
    </row>
    <row r="107" spans="1:31" ht="3" customHeight="1" x14ac:dyDescent="0.25">
      <c r="A107" s="6"/>
      <c r="B107" s="173"/>
      <c r="C107" s="173"/>
      <c r="D107" s="173"/>
      <c r="E107" s="52"/>
      <c r="F107" s="6"/>
      <c r="G107" s="6"/>
      <c r="H107" s="6"/>
      <c r="I107" s="6"/>
      <c r="J107" s="6"/>
      <c r="K107" s="99"/>
      <c r="L107" s="99"/>
      <c r="M107" s="52"/>
      <c r="N107" s="52"/>
      <c r="O107" s="52"/>
      <c r="P107" s="52"/>
      <c r="Q107" s="52"/>
      <c r="R107" s="86"/>
      <c r="S107" s="86"/>
      <c r="T107" s="6"/>
      <c r="U107" s="6"/>
      <c r="V107" s="6"/>
      <c r="W107" s="6"/>
      <c r="X107" s="54"/>
      <c r="Y107" s="54"/>
      <c r="Z107" s="54"/>
      <c r="AA107" s="98"/>
      <c r="AB107" s="179"/>
      <c r="AC107" s="179"/>
      <c r="AD107" s="179"/>
      <c r="AE107" s="6"/>
    </row>
    <row r="108" spans="1:31" ht="18" customHeight="1" x14ac:dyDescent="0.25">
      <c r="A108" s="6"/>
      <c r="B108" s="144"/>
      <c r="C108" s="144"/>
      <c r="D108" s="144"/>
      <c r="E108" s="5"/>
      <c r="F108" s="46"/>
      <c r="G108" s="144"/>
      <c r="H108" s="144"/>
      <c r="I108" s="144"/>
      <c r="J108" s="46"/>
      <c r="K108" s="97"/>
      <c r="L108" s="99"/>
      <c r="M108" s="157"/>
      <c r="N108" s="157"/>
      <c r="O108" s="157"/>
      <c r="P108" s="157"/>
      <c r="Q108" s="157"/>
      <c r="R108" s="86"/>
      <c r="S108" s="166"/>
      <c r="T108" s="166"/>
      <c r="U108" s="166"/>
      <c r="V108" s="166"/>
      <c r="W108" s="166"/>
      <c r="X108" s="168"/>
      <c r="Y108" s="168"/>
      <c r="Z108" s="168"/>
      <c r="AA108" s="98"/>
      <c r="AB108" s="171"/>
      <c r="AC108" s="171"/>
      <c r="AD108" s="171"/>
      <c r="AE108" s="6"/>
    </row>
    <row r="109" spans="1:31" ht="3" customHeight="1" x14ac:dyDescent="0.25">
      <c r="A109" s="6"/>
      <c r="B109" s="46"/>
      <c r="C109" s="46"/>
      <c r="D109" s="46"/>
      <c r="E109" s="52"/>
      <c r="F109" s="46"/>
      <c r="G109" s="46"/>
      <c r="H109" s="46"/>
      <c r="I109" s="46"/>
      <c r="J109" s="46"/>
      <c r="K109" s="98"/>
      <c r="L109" s="99"/>
      <c r="M109" s="52"/>
      <c r="N109" s="52"/>
      <c r="O109" s="52"/>
      <c r="P109" s="52"/>
      <c r="Q109" s="52"/>
      <c r="R109" s="86"/>
      <c r="S109" s="86"/>
      <c r="T109" s="46"/>
      <c r="U109" s="46"/>
      <c r="V109" s="46"/>
      <c r="W109" s="46"/>
      <c r="X109" s="105"/>
      <c r="Y109" s="105"/>
      <c r="Z109" s="105"/>
      <c r="AA109" s="98"/>
      <c r="AB109" s="100"/>
      <c r="AC109" s="100"/>
      <c r="AD109" s="100"/>
      <c r="AE109" s="6"/>
    </row>
    <row r="110" spans="1:31" ht="18" customHeight="1" x14ac:dyDescent="0.25">
      <c r="A110" s="6"/>
      <c r="B110" s="144"/>
      <c r="C110" s="144"/>
      <c r="D110" s="144"/>
      <c r="E110" s="5"/>
      <c r="F110" s="46"/>
      <c r="G110" s="144"/>
      <c r="H110" s="144"/>
      <c r="I110" s="144"/>
      <c r="J110" s="46"/>
      <c r="K110" s="97"/>
      <c r="L110" s="99"/>
      <c r="M110" s="157"/>
      <c r="N110" s="157"/>
      <c r="O110" s="157"/>
      <c r="P110" s="157"/>
      <c r="Q110" s="157"/>
      <c r="R110" s="86"/>
      <c r="S110" s="166"/>
      <c r="T110" s="166"/>
      <c r="U110" s="166"/>
      <c r="V110" s="166"/>
      <c r="W110" s="166"/>
      <c r="X110" s="168"/>
      <c r="Y110" s="168"/>
      <c r="Z110" s="168"/>
      <c r="AA110" s="98"/>
      <c r="AB110" s="171"/>
      <c r="AC110" s="171"/>
      <c r="AD110" s="171"/>
      <c r="AE110" s="6"/>
    </row>
    <row r="111" spans="1:31" ht="3" customHeight="1" x14ac:dyDescent="0.25">
      <c r="A111" s="6"/>
      <c r="B111" s="46"/>
      <c r="C111" s="46"/>
      <c r="D111" s="46"/>
      <c r="E111" s="52"/>
      <c r="F111" s="46"/>
      <c r="G111" s="46"/>
      <c r="H111" s="46"/>
      <c r="I111" s="46"/>
      <c r="J111" s="46"/>
      <c r="K111" s="98"/>
      <c r="L111" s="99"/>
      <c r="M111" s="52"/>
      <c r="N111" s="52"/>
      <c r="O111" s="52"/>
      <c r="P111" s="52"/>
      <c r="Q111" s="52"/>
      <c r="R111" s="86"/>
      <c r="S111" s="86"/>
      <c r="T111" s="46"/>
      <c r="U111" s="46"/>
      <c r="V111" s="46"/>
      <c r="W111" s="46"/>
      <c r="X111" s="105"/>
      <c r="Y111" s="105"/>
      <c r="Z111" s="105"/>
      <c r="AA111" s="98"/>
      <c r="AB111" s="100"/>
      <c r="AC111" s="100"/>
      <c r="AD111" s="100"/>
      <c r="AE111" s="6"/>
    </row>
    <row r="112" spans="1:31" ht="18" customHeight="1" x14ac:dyDescent="0.25">
      <c r="A112" s="6"/>
      <c r="B112" s="144"/>
      <c r="C112" s="144"/>
      <c r="D112" s="144"/>
      <c r="E112" s="5"/>
      <c r="F112" s="46"/>
      <c r="G112" s="144"/>
      <c r="H112" s="144"/>
      <c r="I112" s="144"/>
      <c r="J112" s="46"/>
      <c r="K112" s="97"/>
      <c r="L112" s="99"/>
      <c r="M112" s="157"/>
      <c r="N112" s="157"/>
      <c r="O112" s="157"/>
      <c r="P112" s="157"/>
      <c r="Q112" s="157"/>
      <c r="R112" s="86"/>
      <c r="S112" s="166"/>
      <c r="T112" s="166"/>
      <c r="U112" s="166"/>
      <c r="V112" s="166"/>
      <c r="W112" s="166"/>
      <c r="X112" s="168"/>
      <c r="Y112" s="168"/>
      <c r="Z112" s="168"/>
      <c r="AA112" s="98"/>
      <c r="AB112" s="171"/>
      <c r="AC112" s="171"/>
      <c r="AD112" s="171"/>
      <c r="AE112" s="6"/>
    </row>
    <row r="113" spans="1:31" ht="3" customHeight="1" x14ac:dyDescent="0.25">
      <c r="A113" s="6"/>
      <c r="B113" s="46"/>
      <c r="C113" s="46"/>
      <c r="D113" s="46"/>
      <c r="E113" s="52"/>
      <c r="F113" s="46"/>
      <c r="G113" s="46"/>
      <c r="H113" s="46"/>
      <c r="I113" s="46"/>
      <c r="J113" s="46"/>
      <c r="K113" s="98"/>
      <c r="L113" s="99"/>
      <c r="M113" s="52"/>
      <c r="N113" s="52"/>
      <c r="O113" s="52"/>
      <c r="P113" s="52"/>
      <c r="Q113" s="52"/>
      <c r="R113" s="86"/>
      <c r="S113" s="86"/>
      <c r="T113" s="46"/>
      <c r="U113" s="46"/>
      <c r="V113" s="46"/>
      <c r="W113" s="46"/>
      <c r="X113" s="105"/>
      <c r="Y113" s="105"/>
      <c r="Z113" s="105"/>
      <c r="AA113" s="98"/>
      <c r="AB113" s="100"/>
      <c r="AC113" s="100"/>
      <c r="AD113" s="100"/>
      <c r="AE113" s="6"/>
    </row>
    <row r="114" spans="1:31" ht="18" customHeight="1" x14ac:dyDescent="0.25">
      <c r="A114" s="6"/>
      <c r="B114" s="144"/>
      <c r="C114" s="144"/>
      <c r="D114" s="144"/>
      <c r="E114" s="5"/>
      <c r="F114" s="46"/>
      <c r="G114" s="144"/>
      <c r="H114" s="144"/>
      <c r="I114" s="144"/>
      <c r="J114" s="46"/>
      <c r="K114" s="97"/>
      <c r="L114" s="99"/>
      <c r="M114" s="157"/>
      <c r="N114" s="157"/>
      <c r="O114" s="157"/>
      <c r="P114" s="157"/>
      <c r="Q114" s="157"/>
      <c r="R114" s="86"/>
      <c r="S114" s="166"/>
      <c r="T114" s="166"/>
      <c r="U114" s="166"/>
      <c r="V114" s="166"/>
      <c r="W114" s="166"/>
      <c r="X114" s="168"/>
      <c r="Y114" s="168"/>
      <c r="Z114" s="168"/>
      <c r="AA114" s="98"/>
      <c r="AB114" s="171"/>
      <c r="AC114" s="171"/>
      <c r="AD114" s="171"/>
      <c r="AE114" s="6"/>
    </row>
    <row r="115" spans="1:31" ht="3" customHeight="1" x14ac:dyDescent="0.25">
      <c r="A115" s="6"/>
      <c r="B115" s="46"/>
      <c r="C115" s="46"/>
      <c r="D115" s="46"/>
      <c r="E115" s="52"/>
      <c r="F115" s="46"/>
      <c r="G115" s="46"/>
      <c r="H115" s="46"/>
      <c r="I115" s="46"/>
      <c r="J115" s="46"/>
      <c r="K115" s="98"/>
      <c r="L115" s="99"/>
      <c r="M115" s="52"/>
      <c r="N115" s="52"/>
      <c r="O115" s="52"/>
      <c r="P115" s="52"/>
      <c r="Q115" s="52"/>
      <c r="R115" s="86"/>
      <c r="S115" s="86"/>
      <c r="T115" s="46"/>
      <c r="U115" s="46"/>
      <c r="V115" s="46"/>
      <c r="W115" s="46"/>
      <c r="X115" s="105"/>
      <c r="Y115" s="105"/>
      <c r="Z115" s="105"/>
      <c r="AA115" s="98"/>
      <c r="AB115" s="100"/>
      <c r="AC115" s="100"/>
      <c r="AD115" s="100"/>
      <c r="AE115" s="6"/>
    </row>
    <row r="116" spans="1:31" ht="18" customHeight="1" x14ac:dyDescent="0.25">
      <c r="A116" s="6"/>
      <c r="B116" s="144"/>
      <c r="C116" s="144"/>
      <c r="D116" s="144"/>
      <c r="E116" s="5"/>
      <c r="F116" s="6"/>
      <c r="G116" s="144"/>
      <c r="H116" s="144"/>
      <c r="I116" s="144"/>
      <c r="J116" s="6"/>
      <c r="K116" s="97"/>
      <c r="L116" s="99"/>
      <c r="M116" s="157"/>
      <c r="N116" s="157"/>
      <c r="O116" s="157"/>
      <c r="P116" s="157"/>
      <c r="Q116" s="157"/>
      <c r="R116" s="86"/>
      <c r="S116" s="166"/>
      <c r="T116" s="166"/>
      <c r="U116" s="166"/>
      <c r="V116" s="166"/>
      <c r="W116" s="166"/>
      <c r="X116" s="168"/>
      <c r="Y116" s="168"/>
      <c r="Z116" s="168"/>
      <c r="AA116" s="98"/>
      <c r="AB116" s="171"/>
      <c r="AC116" s="171"/>
      <c r="AD116" s="171"/>
      <c r="AE116" s="6"/>
    </row>
    <row r="117" spans="1:31" ht="3" customHeight="1" x14ac:dyDescent="0.25">
      <c r="A117" s="6"/>
      <c r="B117" s="173"/>
      <c r="C117" s="173"/>
      <c r="D117" s="173"/>
      <c r="E117" s="52"/>
      <c r="F117" s="6"/>
      <c r="G117" s="6"/>
      <c r="H117" s="6"/>
      <c r="I117" s="6"/>
      <c r="J117" s="6"/>
      <c r="K117" s="6"/>
      <c r="L117" s="6"/>
      <c r="M117" s="86"/>
      <c r="N117" s="86"/>
      <c r="O117" s="86"/>
      <c r="P117" s="86"/>
      <c r="Q117" s="86"/>
      <c r="R117" s="86"/>
      <c r="S117" s="86"/>
      <c r="T117" s="6"/>
      <c r="U117" s="6"/>
      <c r="V117" s="6"/>
      <c r="W117" s="6"/>
      <c r="X117" s="54"/>
      <c r="Y117" s="54"/>
      <c r="Z117" s="54"/>
      <c r="AA117" s="98"/>
      <c r="AB117" s="179"/>
      <c r="AC117" s="179"/>
      <c r="AD117" s="179"/>
      <c r="AE117" s="6"/>
    </row>
    <row r="118" spans="1:31" ht="18" customHeight="1" x14ac:dyDescent="0.25">
      <c r="A118" s="6"/>
      <c r="B118" s="144"/>
      <c r="C118" s="144"/>
      <c r="D118" s="144"/>
      <c r="E118" s="5"/>
      <c r="F118" s="6"/>
      <c r="G118" s="196"/>
      <c r="H118" s="196"/>
      <c r="I118" s="196"/>
      <c r="J118" s="6"/>
      <c r="K118" s="6"/>
      <c r="L118" s="6"/>
      <c r="M118" s="86"/>
      <c r="N118" s="86"/>
      <c r="O118" s="86"/>
      <c r="P118" s="86"/>
      <c r="Q118" s="86"/>
      <c r="R118" s="86"/>
      <c r="S118" s="166"/>
      <c r="T118" s="166"/>
      <c r="U118" s="166"/>
      <c r="V118" s="166"/>
      <c r="W118" s="166"/>
      <c r="X118" s="168"/>
      <c r="Y118" s="168"/>
      <c r="Z118" s="168"/>
      <c r="AA118" s="98"/>
      <c r="AB118" s="171"/>
      <c r="AC118" s="171"/>
      <c r="AD118" s="171"/>
      <c r="AE118" s="6"/>
    </row>
    <row r="119" spans="1:31" ht="3" customHeight="1" x14ac:dyDescent="0.25">
      <c r="A119" s="6"/>
      <c r="B119" s="173"/>
      <c r="C119" s="173"/>
      <c r="D119" s="173"/>
      <c r="E119" s="52"/>
      <c r="F119" s="173"/>
      <c r="G119" s="173"/>
      <c r="H119" s="173"/>
      <c r="I119" s="173"/>
      <c r="J119" s="173"/>
      <c r="K119" s="173"/>
      <c r="L119" s="6"/>
      <c r="M119" s="195"/>
      <c r="N119" s="195"/>
      <c r="O119" s="195"/>
      <c r="P119" s="195"/>
      <c r="Q119" s="195"/>
      <c r="R119" s="195"/>
      <c r="S119" s="195"/>
      <c r="T119" s="173"/>
      <c r="U119" s="173"/>
      <c r="V119" s="173"/>
      <c r="W119" s="173"/>
      <c r="X119" s="173"/>
      <c r="Y119" s="173"/>
      <c r="Z119" s="173"/>
      <c r="AA119" s="46"/>
      <c r="AB119" s="195"/>
      <c r="AC119" s="195"/>
      <c r="AD119" s="195"/>
      <c r="AE119" s="6"/>
    </row>
    <row r="120" spans="1:31" ht="18" customHeight="1" x14ac:dyDescent="0.25">
      <c r="A120" s="6"/>
      <c r="B120" s="144"/>
      <c r="C120" s="144"/>
      <c r="D120" s="144"/>
      <c r="E120" s="5"/>
      <c r="F120" s="173"/>
      <c r="G120" s="173"/>
      <c r="H120" s="173"/>
      <c r="I120" s="173"/>
      <c r="J120" s="173"/>
      <c r="K120" s="173"/>
      <c r="L120" s="173"/>
      <c r="M120" s="86"/>
      <c r="N120" s="86"/>
      <c r="O120" s="86"/>
      <c r="P120" s="86"/>
      <c r="Q120" s="86"/>
      <c r="R120" s="86"/>
      <c r="S120" s="167"/>
      <c r="T120" s="167"/>
      <c r="U120" s="167"/>
      <c r="V120" s="167"/>
      <c r="W120" s="167"/>
      <c r="X120" s="6"/>
      <c r="Y120" s="6"/>
      <c r="Z120" s="6"/>
      <c r="AA120" s="46"/>
      <c r="AB120" s="195"/>
      <c r="AC120" s="195"/>
      <c r="AD120" s="195"/>
      <c r="AE120" s="6"/>
    </row>
    <row r="121" spans="1:31" ht="3" customHeight="1" x14ac:dyDescent="0.25">
      <c r="A121" s="6"/>
      <c r="B121" s="173"/>
      <c r="C121" s="173"/>
      <c r="D121" s="173"/>
      <c r="E121" s="52"/>
      <c r="F121" s="53"/>
      <c r="G121" s="53"/>
      <c r="H121" s="53"/>
      <c r="I121" s="53"/>
      <c r="J121" s="53"/>
      <c r="K121" s="53"/>
      <c r="L121" s="53"/>
      <c r="M121" s="86"/>
      <c r="N121" s="86"/>
      <c r="O121" s="86"/>
      <c r="P121" s="86"/>
      <c r="Q121" s="86"/>
      <c r="R121" s="6"/>
      <c r="S121" s="6"/>
      <c r="T121" s="173"/>
      <c r="U121" s="173"/>
      <c r="V121" s="173"/>
      <c r="W121" s="173"/>
      <c r="X121" s="173"/>
      <c r="Y121" s="173"/>
      <c r="Z121" s="173"/>
      <c r="AA121" s="46"/>
      <c r="AB121" s="195"/>
      <c r="AC121" s="195"/>
      <c r="AD121" s="195"/>
      <c r="AE121" s="6"/>
    </row>
    <row r="122" spans="1:31" ht="18" customHeight="1" x14ac:dyDescent="0.25">
      <c r="A122" s="6"/>
      <c r="B122" s="196"/>
      <c r="C122" s="196"/>
      <c r="D122" s="196"/>
      <c r="E122" s="52"/>
      <c r="F122" s="46"/>
      <c r="G122" s="46"/>
      <c r="H122" s="46"/>
      <c r="I122" s="6"/>
      <c r="J122" s="6"/>
      <c r="K122" s="6"/>
      <c r="L122" s="6"/>
      <c r="M122" s="86"/>
      <c r="N122" s="86"/>
      <c r="O122" s="86"/>
      <c r="P122" s="86"/>
      <c r="Q122" s="86"/>
      <c r="R122" s="6"/>
      <c r="S122" s="6"/>
      <c r="T122" s="54"/>
      <c r="U122" s="54"/>
      <c r="V122" s="54"/>
      <c r="W122" s="54"/>
      <c r="X122" s="54"/>
      <c r="Y122" s="54"/>
      <c r="Z122" s="54"/>
      <c r="AA122" s="54"/>
      <c r="AB122" s="195"/>
      <c r="AC122" s="195"/>
      <c r="AD122" s="195"/>
      <c r="AE122" s="6"/>
    </row>
    <row r="123" spans="1:31" ht="19.5" customHeight="1" x14ac:dyDescent="0.25">
      <c r="A123" s="6"/>
      <c r="B123" s="194"/>
      <c r="C123" s="194"/>
      <c r="D123" s="194"/>
      <c r="E123" s="55">
        <f>SUM(E104:E120)</f>
        <v>0</v>
      </c>
      <c r="F123" s="194"/>
      <c r="G123" s="194"/>
      <c r="H123" s="194"/>
      <c r="I123" s="194"/>
      <c r="J123" s="194"/>
      <c r="K123" s="194"/>
      <c r="L123" s="194"/>
      <c r="M123" s="165">
        <f>SUM(M104:Q116)</f>
        <v>0</v>
      </c>
      <c r="N123" s="165"/>
      <c r="O123" s="165"/>
      <c r="P123" s="165"/>
      <c r="Q123" s="165"/>
      <c r="R123" s="96"/>
      <c r="S123" s="96"/>
      <c r="T123" s="194"/>
      <c r="U123" s="194"/>
      <c r="V123" s="194"/>
      <c r="W123" s="194"/>
      <c r="X123" s="194"/>
      <c r="Y123" s="194"/>
      <c r="Z123" s="194"/>
      <c r="AA123" s="67"/>
      <c r="AB123" s="165">
        <f>SUM(AB104:AD119)</f>
        <v>0</v>
      </c>
      <c r="AC123" s="165"/>
      <c r="AD123" s="165"/>
      <c r="AE123" s="6"/>
    </row>
    <row r="124" spans="1:31" ht="5.099999999999999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32.25" customHeight="1" x14ac:dyDescent="0.25">
      <c r="A125" s="6"/>
      <c r="B125" s="7"/>
      <c r="C125" s="193" t="s">
        <v>73</v>
      </c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84"/>
      <c r="AB125" s="8"/>
      <c r="AC125" s="8"/>
      <c r="AD125" s="7"/>
      <c r="AE125" s="7"/>
    </row>
    <row r="126" spans="1:31" ht="5.099999999999999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 x14ac:dyDescent="0.25">
      <c r="A127" s="136" t="s">
        <v>155</v>
      </c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</row>
    <row r="128" spans="1:31" ht="5.099999999999999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 x14ac:dyDescent="0.25">
      <c r="A129" s="6"/>
      <c r="B129" s="6"/>
      <c r="C129" s="6"/>
      <c r="D129" s="156" t="s">
        <v>39</v>
      </c>
      <c r="E129" s="156" t="s">
        <v>130</v>
      </c>
      <c r="F129" s="156"/>
      <c r="G129" s="156"/>
      <c r="H129" s="156"/>
      <c r="I129" s="156"/>
      <c r="J129" s="156"/>
      <c r="K129" s="156"/>
      <c r="L129" s="156"/>
      <c r="M129" s="156"/>
      <c r="N129" s="56"/>
      <c r="O129" s="185" t="s">
        <v>38</v>
      </c>
      <c r="P129" s="185"/>
      <c r="Q129" s="185"/>
      <c r="R129" s="185"/>
      <c r="S129" s="185"/>
      <c r="T129" s="185"/>
      <c r="U129" s="185"/>
      <c r="V129" s="185"/>
      <c r="W129" s="185"/>
      <c r="X129" s="185"/>
      <c r="Y129" s="185"/>
      <c r="Z129" s="185"/>
      <c r="AA129" s="185"/>
      <c r="AB129" s="185"/>
      <c r="AC129" s="185"/>
      <c r="AD129" s="185"/>
      <c r="AE129" s="7"/>
    </row>
    <row r="130" spans="1:31" ht="3" customHeight="1" x14ac:dyDescent="0.25">
      <c r="A130" s="6"/>
      <c r="B130" s="6"/>
      <c r="C130" s="6"/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56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7"/>
    </row>
    <row r="131" spans="1:31" ht="27.75" customHeight="1" x14ac:dyDescent="0.25">
      <c r="A131" s="6"/>
      <c r="B131" s="6"/>
      <c r="C131" s="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56"/>
      <c r="O131" s="185" t="s">
        <v>128</v>
      </c>
      <c r="P131" s="185"/>
      <c r="Q131" s="185"/>
      <c r="R131" s="185"/>
      <c r="S131" s="185"/>
      <c r="T131" s="185"/>
      <c r="U131" s="56"/>
      <c r="V131" s="185" t="s">
        <v>129</v>
      </c>
      <c r="W131" s="185"/>
      <c r="X131" s="185"/>
      <c r="Y131" s="185"/>
      <c r="Z131" s="185"/>
      <c r="AA131" s="57"/>
      <c r="AB131" s="156" t="s">
        <v>76</v>
      </c>
      <c r="AC131" s="156"/>
      <c r="AD131" s="156"/>
      <c r="AE131" s="7"/>
    </row>
    <row r="132" spans="1:31" ht="20.100000000000001" customHeight="1" x14ac:dyDescent="0.25">
      <c r="A132" s="6"/>
      <c r="B132" s="6"/>
      <c r="C132" s="6"/>
      <c r="D132" s="58">
        <v>1</v>
      </c>
      <c r="E132" s="161"/>
      <c r="F132" s="161"/>
      <c r="G132" s="161"/>
      <c r="H132" s="161"/>
      <c r="I132" s="161"/>
      <c r="J132" s="161"/>
      <c r="K132" s="161"/>
      <c r="L132" s="161"/>
      <c r="M132" s="161"/>
      <c r="N132" s="59"/>
      <c r="O132" s="143"/>
      <c r="P132" s="143"/>
      <c r="Q132" s="143"/>
      <c r="R132" s="143"/>
      <c r="S132" s="143"/>
      <c r="T132" s="143"/>
      <c r="U132" s="64"/>
      <c r="V132" s="143"/>
      <c r="W132" s="143"/>
      <c r="X132" s="143"/>
      <c r="Y132" s="143"/>
      <c r="Z132" s="143"/>
      <c r="AA132" s="59"/>
      <c r="AB132" s="191">
        <f>+O132+V132</f>
        <v>0</v>
      </c>
      <c r="AC132" s="191"/>
      <c r="AD132" s="191"/>
      <c r="AE132" s="7"/>
    </row>
    <row r="133" spans="1:31" ht="3" customHeight="1" x14ac:dyDescent="0.25">
      <c r="A133" s="6"/>
      <c r="B133" s="6"/>
      <c r="C133" s="6"/>
      <c r="D133" s="60"/>
      <c r="E133" s="12"/>
      <c r="F133" s="12"/>
      <c r="G133" s="12"/>
      <c r="H133" s="12"/>
      <c r="I133" s="12"/>
      <c r="J133" s="12"/>
      <c r="K133" s="12"/>
      <c r="L133" s="12"/>
      <c r="M133" s="12"/>
      <c r="N133" s="59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59"/>
      <c r="AB133" s="85"/>
      <c r="AC133" s="85"/>
      <c r="AD133" s="85"/>
      <c r="AE133" s="7"/>
    </row>
    <row r="134" spans="1:31" ht="20.100000000000001" customHeight="1" x14ac:dyDescent="0.25">
      <c r="A134" s="6"/>
      <c r="B134" s="6"/>
      <c r="C134" s="6"/>
      <c r="D134" s="58">
        <v>2</v>
      </c>
      <c r="E134" s="161"/>
      <c r="F134" s="161"/>
      <c r="G134" s="161"/>
      <c r="H134" s="161"/>
      <c r="I134" s="161"/>
      <c r="J134" s="161"/>
      <c r="K134" s="161"/>
      <c r="L134" s="161"/>
      <c r="M134" s="161"/>
      <c r="N134" s="59"/>
      <c r="O134" s="143"/>
      <c r="P134" s="143"/>
      <c r="Q134" s="143"/>
      <c r="R134" s="143"/>
      <c r="S134" s="143"/>
      <c r="T134" s="143"/>
      <c r="U134" s="64"/>
      <c r="V134" s="143"/>
      <c r="W134" s="143"/>
      <c r="X134" s="143"/>
      <c r="Y134" s="143"/>
      <c r="Z134" s="143"/>
      <c r="AA134" s="59"/>
      <c r="AB134" s="191">
        <f>+O134+V134</f>
        <v>0</v>
      </c>
      <c r="AC134" s="191"/>
      <c r="AD134" s="191"/>
      <c r="AE134" s="7"/>
    </row>
    <row r="135" spans="1:31" ht="3" customHeight="1" x14ac:dyDescent="0.25">
      <c r="A135" s="6"/>
      <c r="B135" s="6"/>
      <c r="C135" s="6"/>
      <c r="D135" s="60"/>
      <c r="E135" s="12"/>
      <c r="F135" s="12"/>
      <c r="G135" s="12"/>
      <c r="H135" s="12"/>
      <c r="I135" s="12"/>
      <c r="J135" s="12"/>
      <c r="K135" s="12"/>
      <c r="L135" s="12"/>
      <c r="M135" s="12"/>
      <c r="N135" s="59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59"/>
      <c r="AB135" s="85"/>
      <c r="AC135" s="85"/>
      <c r="AD135" s="85"/>
      <c r="AE135" s="7"/>
    </row>
    <row r="136" spans="1:31" ht="20.100000000000001" customHeight="1" x14ac:dyDescent="0.25">
      <c r="A136" s="6"/>
      <c r="B136" s="6"/>
      <c r="C136" s="6"/>
      <c r="D136" s="58">
        <v>3</v>
      </c>
      <c r="E136" s="161"/>
      <c r="F136" s="161"/>
      <c r="G136" s="161"/>
      <c r="H136" s="161"/>
      <c r="I136" s="161"/>
      <c r="J136" s="161"/>
      <c r="K136" s="161"/>
      <c r="L136" s="161"/>
      <c r="M136" s="161"/>
      <c r="N136" s="59"/>
      <c r="O136" s="143"/>
      <c r="P136" s="143"/>
      <c r="Q136" s="143"/>
      <c r="R136" s="143"/>
      <c r="S136" s="143"/>
      <c r="T136" s="143"/>
      <c r="U136" s="64"/>
      <c r="V136" s="143"/>
      <c r="W136" s="143"/>
      <c r="X136" s="143"/>
      <c r="Y136" s="143"/>
      <c r="Z136" s="143"/>
      <c r="AA136" s="59"/>
      <c r="AB136" s="191">
        <f>+O136+V136</f>
        <v>0</v>
      </c>
      <c r="AC136" s="191"/>
      <c r="AD136" s="191"/>
      <c r="AE136" s="7"/>
    </row>
    <row r="137" spans="1:31" ht="3" customHeight="1" x14ac:dyDescent="0.25">
      <c r="A137" s="6"/>
      <c r="B137" s="6"/>
      <c r="C137" s="6"/>
      <c r="D137" s="60"/>
      <c r="E137" s="12"/>
      <c r="F137" s="12"/>
      <c r="G137" s="12"/>
      <c r="H137" s="12"/>
      <c r="I137" s="12"/>
      <c r="J137" s="12"/>
      <c r="K137" s="12"/>
      <c r="L137" s="12"/>
      <c r="M137" s="12"/>
      <c r="N137" s="59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59"/>
      <c r="AB137" s="85"/>
      <c r="AC137" s="85"/>
      <c r="AD137" s="85"/>
      <c r="AE137" s="7"/>
    </row>
    <row r="138" spans="1:31" ht="20.100000000000001" customHeight="1" x14ac:dyDescent="0.25">
      <c r="A138" s="6"/>
      <c r="B138" s="6"/>
      <c r="C138" s="6"/>
      <c r="D138" s="58">
        <v>4</v>
      </c>
      <c r="E138" s="161"/>
      <c r="F138" s="161"/>
      <c r="G138" s="161"/>
      <c r="H138" s="161"/>
      <c r="I138" s="161"/>
      <c r="J138" s="161"/>
      <c r="K138" s="161"/>
      <c r="L138" s="161"/>
      <c r="M138" s="161"/>
      <c r="N138" s="59"/>
      <c r="O138" s="143"/>
      <c r="P138" s="143"/>
      <c r="Q138" s="143"/>
      <c r="R138" s="143"/>
      <c r="S138" s="143"/>
      <c r="T138" s="143"/>
      <c r="U138" s="64"/>
      <c r="V138" s="143"/>
      <c r="W138" s="143"/>
      <c r="X138" s="143"/>
      <c r="Y138" s="143"/>
      <c r="Z138" s="143"/>
      <c r="AA138" s="59"/>
      <c r="AB138" s="191">
        <f>+O138+V138</f>
        <v>0</v>
      </c>
      <c r="AC138" s="191"/>
      <c r="AD138" s="191"/>
      <c r="AE138" s="7"/>
    </row>
    <row r="139" spans="1:31" ht="3" customHeight="1" x14ac:dyDescent="0.25">
      <c r="A139" s="6"/>
      <c r="B139" s="6"/>
      <c r="C139" s="6"/>
      <c r="D139" s="60"/>
      <c r="E139" s="12"/>
      <c r="F139" s="12"/>
      <c r="G139" s="12"/>
      <c r="H139" s="12"/>
      <c r="I139" s="12"/>
      <c r="J139" s="12"/>
      <c r="K139" s="12"/>
      <c r="L139" s="12"/>
      <c r="M139" s="12"/>
      <c r="N139" s="59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59"/>
      <c r="AB139" s="85"/>
      <c r="AC139" s="85"/>
      <c r="AD139" s="85"/>
      <c r="AE139" s="7"/>
    </row>
    <row r="140" spans="1:31" ht="20.100000000000001" customHeight="1" x14ac:dyDescent="0.25">
      <c r="A140" s="6"/>
      <c r="B140" s="6"/>
      <c r="C140" s="6"/>
      <c r="D140" s="58">
        <v>5</v>
      </c>
      <c r="E140" s="161"/>
      <c r="F140" s="161"/>
      <c r="G140" s="161"/>
      <c r="H140" s="161"/>
      <c r="I140" s="161"/>
      <c r="J140" s="161"/>
      <c r="K140" s="161"/>
      <c r="L140" s="161"/>
      <c r="M140" s="161"/>
      <c r="N140" s="59"/>
      <c r="O140" s="143"/>
      <c r="P140" s="143"/>
      <c r="Q140" s="143"/>
      <c r="R140" s="143"/>
      <c r="S140" s="143"/>
      <c r="T140" s="143"/>
      <c r="U140" s="64"/>
      <c r="V140" s="143"/>
      <c r="W140" s="143"/>
      <c r="X140" s="143"/>
      <c r="Y140" s="143"/>
      <c r="Z140" s="143"/>
      <c r="AA140" s="59"/>
      <c r="AB140" s="191">
        <f>+O140+V140</f>
        <v>0</v>
      </c>
      <c r="AC140" s="191"/>
      <c r="AD140" s="191"/>
      <c r="AE140" s="7"/>
    </row>
    <row r="141" spans="1:31" ht="20.100000000000001" customHeight="1" x14ac:dyDescent="0.25">
      <c r="A141" s="6"/>
      <c r="B141" s="6"/>
      <c r="C141" s="6"/>
      <c r="D141" s="162" t="s">
        <v>40</v>
      </c>
      <c r="E141" s="162"/>
      <c r="F141" s="162"/>
      <c r="G141" s="162"/>
      <c r="H141" s="162"/>
      <c r="I141" s="162"/>
      <c r="J141" s="162"/>
      <c r="K141" s="162"/>
      <c r="L141" s="162"/>
      <c r="M141" s="162"/>
      <c r="N141" s="61">
        <f>SUM(N132:T136)</f>
        <v>0</v>
      </c>
      <c r="O141" s="163">
        <f>SUM(O132:T140)</f>
        <v>0</v>
      </c>
      <c r="P141" s="163"/>
      <c r="Q141" s="163"/>
      <c r="R141" s="163"/>
      <c r="S141" s="163"/>
      <c r="T141" s="163"/>
      <c r="U141" s="69">
        <f>SUM(U132:Z136)</f>
        <v>0</v>
      </c>
      <c r="V141" s="163">
        <f>SUM(V132:Z140)</f>
        <v>0</v>
      </c>
      <c r="W141" s="163"/>
      <c r="X141" s="163"/>
      <c r="Y141" s="163"/>
      <c r="Z141" s="163"/>
      <c r="AA141" s="62"/>
      <c r="AB141" s="163">
        <f>SUM(AB132:AD140)</f>
        <v>0</v>
      </c>
      <c r="AC141" s="163"/>
      <c r="AD141" s="163"/>
      <c r="AE141" s="7"/>
    </row>
    <row r="142" spans="1:31" ht="5.099999999999999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7"/>
    </row>
    <row r="143" spans="1:31" ht="27.75" customHeight="1" x14ac:dyDescent="0.25">
      <c r="A143" s="136" t="s">
        <v>165</v>
      </c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</row>
    <row r="144" spans="1:31" ht="5.099999999999999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spans="1:31" ht="49.5" customHeight="1" x14ac:dyDescent="0.25">
      <c r="A145" s="140" t="s">
        <v>166</v>
      </c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28"/>
      <c r="Z145" s="123" t="s">
        <v>164</v>
      </c>
      <c r="AA145" s="124"/>
      <c r="AB145" s="125"/>
      <c r="AC145" s="126" t="s">
        <v>163</v>
      </c>
      <c r="AD145" s="127"/>
      <c r="AE145" s="129"/>
    </row>
    <row r="146" spans="1:31" ht="5.0999999999999996" customHeight="1" x14ac:dyDescent="0.25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</row>
    <row r="147" spans="1:31" ht="20.100000000000001" customHeight="1" x14ac:dyDescent="0.25">
      <c r="A147" s="6"/>
      <c r="B147" s="217" t="s">
        <v>157</v>
      </c>
      <c r="C147" s="217"/>
      <c r="D147" s="217"/>
      <c r="E147" s="217"/>
      <c r="F147" s="130"/>
      <c r="G147" s="139" t="s">
        <v>158</v>
      </c>
      <c r="H147" s="139"/>
      <c r="I147" s="139"/>
      <c r="J147" s="139"/>
      <c r="K147" s="139"/>
      <c r="L147" s="139"/>
      <c r="M147" s="139"/>
      <c r="N147" s="131"/>
      <c r="O147" s="139" t="s">
        <v>160</v>
      </c>
      <c r="P147" s="139"/>
      <c r="Q147" s="139"/>
      <c r="R147" s="139"/>
      <c r="S147" s="139"/>
      <c r="T147" s="139"/>
      <c r="U147" s="132"/>
      <c r="V147" s="137" t="s">
        <v>167</v>
      </c>
      <c r="W147" s="137"/>
      <c r="X147" s="137"/>
      <c r="Y147" s="137"/>
      <c r="Z147" s="137"/>
      <c r="AA147" s="138"/>
      <c r="AB147" s="137" t="s">
        <v>168</v>
      </c>
      <c r="AC147" s="137"/>
      <c r="AD147" s="137"/>
      <c r="AE147" s="7"/>
    </row>
    <row r="148" spans="1:31" ht="12.75" customHeight="1" x14ac:dyDescent="0.25">
      <c r="A148" s="6"/>
      <c r="B148" s="217"/>
      <c r="C148" s="217"/>
      <c r="D148" s="217"/>
      <c r="E148" s="217"/>
      <c r="F148" s="130"/>
      <c r="G148" s="139" t="s">
        <v>1</v>
      </c>
      <c r="H148" s="139"/>
      <c r="I148" s="139"/>
      <c r="J148" s="133"/>
      <c r="K148" s="139" t="s">
        <v>159</v>
      </c>
      <c r="L148" s="139"/>
      <c r="M148" s="139"/>
      <c r="N148" s="131"/>
      <c r="O148" s="139"/>
      <c r="P148" s="139"/>
      <c r="Q148" s="139"/>
      <c r="R148" s="139"/>
      <c r="S148" s="139"/>
      <c r="T148" s="139"/>
      <c r="U148" s="132"/>
      <c r="V148" s="137"/>
      <c r="W148" s="137"/>
      <c r="X148" s="137"/>
      <c r="Y148" s="137"/>
      <c r="Z148" s="137"/>
      <c r="AA148" s="138"/>
      <c r="AB148" s="137"/>
      <c r="AC148" s="137"/>
      <c r="AD148" s="137"/>
      <c r="AE148" s="7"/>
    </row>
    <row r="149" spans="1:31" ht="20.100000000000001" customHeight="1" x14ac:dyDescent="0.25">
      <c r="A149" s="6"/>
      <c r="B149" s="192"/>
      <c r="C149" s="192"/>
      <c r="D149" s="192"/>
      <c r="E149" s="192"/>
      <c r="F149" s="20"/>
      <c r="G149" s="143"/>
      <c r="H149" s="143"/>
      <c r="I149" s="143"/>
      <c r="J149" s="134"/>
      <c r="K149" s="143"/>
      <c r="L149" s="143"/>
      <c r="M149" s="143"/>
      <c r="N149" s="20"/>
      <c r="O149" s="142"/>
      <c r="P149" s="142"/>
      <c r="Q149" s="142"/>
      <c r="R149" s="142"/>
      <c r="S149" s="142"/>
      <c r="T149" s="142"/>
      <c r="U149" s="64"/>
      <c r="V149" s="141"/>
      <c r="W149" s="141"/>
      <c r="X149" s="141"/>
      <c r="Y149" s="141"/>
      <c r="Z149" s="141"/>
      <c r="AA149" s="59"/>
      <c r="AB149" s="142"/>
      <c r="AC149" s="142"/>
      <c r="AD149" s="142"/>
      <c r="AE149" s="7"/>
    </row>
    <row r="150" spans="1:31" ht="3" customHeight="1" x14ac:dyDescent="0.25">
      <c r="A150" s="6"/>
      <c r="B150" s="6"/>
      <c r="C150" s="6"/>
      <c r="D150" s="60"/>
      <c r="E150" s="12"/>
      <c r="F150" s="12"/>
      <c r="G150" s="134"/>
      <c r="H150" s="134"/>
      <c r="I150" s="134"/>
      <c r="J150" s="134"/>
      <c r="K150" s="134"/>
      <c r="L150" s="134"/>
      <c r="M150" s="134"/>
      <c r="N150" s="59"/>
      <c r="O150" s="64"/>
      <c r="P150" s="64"/>
      <c r="Q150" s="64"/>
      <c r="R150" s="64"/>
      <c r="S150" s="64"/>
      <c r="T150" s="64"/>
      <c r="U150" s="64"/>
      <c r="V150" s="135"/>
      <c r="W150" s="135"/>
      <c r="X150" s="135"/>
      <c r="Y150" s="135"/>
      <c r="Z150" s="135"/>
      <c r="AA150" s="59"/>
      <c r="AB150" s="85"/>
      <c r="AC150" s="85"/>
      <c r="AD150" s="85"/>
      <c r="AE150" s="7"/>
    </row>
    <row r="151" spans="1:31" ht="20.100000000000001" customHeight="1" x14ac:dyDescent="0.25">
      <c r="A151" s="6"/>
      <c r="B151" s="192"/>
      <c r="C151" s="192"/>
      <c r="D151" s="192"/>
      <c r="E151" s="192"/>
      <c r="F151" s="20"/>
      <c r="G151" s="143"/>
      <c r="H151" s="143"/>
      <c r="I151" s="143"/>
      <c r="J151" s="134"/>
      <c r="K151" s="143"/>
      <c r="L151" s="143"/>
      <c r="M151" s="143"/>
      <c r="N151" s="20"/>
      <c r="O151" s="142"/>
      <c r="P151" s="142"/>
      <c r="Q151" s="142"/>
      <c r="R151" s="142"/>
      <c r="S151" s="142"/>
      <c r="T151" s="142"/>
      <c r="U151" s="64"/>
      <c r="V151" s="141"/>
      <c r="W151" s="141"/>
      <c r="X151" s="141"/>
      <c r="Y151" s="141"/>
      <c r="Z151" s="141"/>
      <c r="AA151" s="59"/>
      <c r="AB151" s="142"/>
      <c r="AC151" s="142"/>
      <c r="AD151" s="142"/>
      <c r="AE151" s="7"/>
    </row>
    <row r="152" spans="1:31" ht="3" customHeight="1" x14ac:dyDescent="0.25">
      <c r="A152" s="6"/>
      <c r="B152" s="6"/>
      <c r="C152" s="6"/>
      <c r="D152" s="60"/>
      <c r="E152" s="12"/>
      <c r="F152" s="12"/>
      <c r="G152" s="134"/>
      <c r="H152" s="134"/>
      <c r="I152" s="134"/>
      <c r="J152" s="134"/>
      <c r="K152" s="134"/>
      <c r="L152" s="134"/>
      <c r="M152" s="134"/>
      <c r="N152" s="59"/>
      <c r="O152" s="64"/>
      <c r="P152" s="64"/>
      <c r="Q152" s="64"/>
      <c r="R152" s="64"/>
      <c r="S152" s="64"/>
      <c r="T152" s="64"/>
      <c r="U152" s="64"/>
      <c r="V152" s="135"/>
      <c r="W152" s="135"/>
      <c r="X152" s="135"/>
      <c r="Y152" s="135"/>
      <c r="Z152" s="135"/>
      <c r="AA152" s="59"/>
      <c r="AB152" s="85"/>
      <c r="AC152" s="85"/>
      <c r="AD152" s="85"/>
      <c r="AE152" s="7"/>
    </row>
    <row r="153" spans="1:31" ht="20.100000000000001" customHeight="1" x14ac:dyDescent="0.25">
      <c r="A153" s="6"/>
      <c r="B153" s="192"/>
      <c r="C153" s="192"/>
      <c r="D153" s="192"/>
      <c r="E153" s="192"/>
      <c r="F153" s="20"/>
      <c r="G153" s="143"/>
      <c r="H153" s="143"/>
      <c r="I153" s="143"/>
      <c r="J153" s="134"/>
      <c r="K153" s="143"/>
      <c r="L153" s="143"/>
      <c r="M153" s="143"/>
      <c r="N153" s="20"/>
      <c r="O153" s="142"/>
      <c r="P153" s="142"/>
      <c r="Q153" s="142"/>
      <c r="R153" s="142"/>
      <c r="S153" s="142"/>
      <c r="T153" s="142"/>
      <c r="U153" s="64"/>
      <c r="V153" s="141"/>
      <c r="W153" s="141"/>
      <c r="X153" s="141"/>
      <c r="Y153" s="141"/>
      <c r="Z153" s="141"/>
      <c r="AA153" s="59"/>
      <c r="AB153" s="142"/>
      <c r="AC153" s="142"/>
      <c r="AD153" s="142"/>
      <c r="AE153" s="7"/>
    </row>
    <row r="154" spans="1:31" ht="5.099999999999999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7"/>
    </row>
    <row r="155" spans="1:31" ht="15" customHeight="1" x14ac:dyDescent="0.25">
      <c r="A155" s="136" t="s">
        <v>161</v>
      </c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</row>
    <row r="156" spans="1:31" ht="5.0999999999999996" customHeight="1" x14ac:dyDescent="0.25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</row>
    <row r="157" spans="1:31" ht="20.100000000000001" customHeight="1" x14ac:dyDescent="0.25">
      <c r="A157" s="6"/>
      <c r="B157" s="6"/>
      <c r="C157" s="6"/>
      <c r="D157" s="63" t="s">
        <v>39</v>
      </c>
      <c r="E157" s="156" t="s">
        <v>145</v>
      </c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56"/>
      <c r="S157" s="156"/>
      <c r="T157" s="156"/>
      <c r="U157" s="29"/>
      <c r="V157" s="156" t="s">
        <v>38</v>
      </c>
      <c r="W157" s="156"/>
      <c r="X157" s="156"/>
      <c r="Y157" s="156"/>
      <c r="Z157" s="156"/>
      <c r="AA157" s="81"/>
      <c r="AB157" s="6"/>
      <c r="AC157" s="6"/>
      <c r="AD157" s="6"/>
      <c r="AE157" s="6"/>
    </row>
    <row r="158" spans="1:31" ht="20.100000000000001" customHeight="1" x14ac:dyDescent="0.25">
      <c r="A158" s="6"/>
      <c r="B158" s="6"/>
      <c r="C158" s="6"/>
      <c r="D158" s="119">
        <v>1</v>
      </c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59"/>
      <c r="V158" s="143"/>
      <c r="W158" s="143"/>
      <c r="X158" s="143"/>
      <c r="Y158" s="143"/>
      <c r="Z158" s="143"/>
      <c r="AA158" s="68"/>
      <c r="AB158" s="6"/>
      <c r="AC158" s="6"/>
      <c r="AD158" s="6"/>
      <c r="AE158" s="6"/>
    </row>
    <row r="159" spans="1:31" ht="3" customHeight="1" x14ac:dyDescent="0.25">
      <c r="A159" s="6"/>
      <c r="B159" s="6"/>
      <c r="C159" s="6"/>
      <c r="D159" s="120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59"/>
      <c r="V159" s="64"/>
      <c r="W159" s="64"/>
      <c r="X159" s="64"/>
      <c r="Y159" s="64"/>
      <c r="Z159" s="64"/>
      <c r="AA159" s="64"/>
      <c r="AB159" s="6"/>
      <c r="AC159" s="6"/>
      <c r="AD159" s="6"/>
      <c r="AE159" s="6"/>
    </row>
    <row r="160" spans="1:31" ht="20.100000000000001" customHeight="1" x14ac:dyDescent="0.25">
      <c r="A160" s="6"/>
      <c r="B160" s="6"/>
      <c r="C160" s="6"/>
      <c r="D160" s="119">
        <v>2</v>
      </c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59"/>
      <c r="V160" s="143"/>
      <c r="W160" s="143"/>
      <c r="X160" s="143"/>
      <c r="Y160" s="143"/>
      <c r="Z160" s="143"/>
      <c r="AA160" s="68"/>
      <c r="AB160" s="6"/>
      <c r="AC160" s="6"/>
      <c r="AD160" s="6"/>
      <c r="AE160" s="6"/>
    </row>
    <row r="161" spans="1:31" ht="3" customHeight="1" x14ac:dyDescent="0.25">
      <c r="A161" s="6"/>
      <c r="B161" s="6"/>
      <c r="C161" s="6"/>
      <c r="D161" s="120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59"/>
      <c r="V161" s="64"/>
      <c r="W161" s="64"/>
      <c r="X161" s="64"/>
      <c r="Y161" s="64"/>
      <c r="Z161" s="64"/>
      <c r="AA161" s="64"/>
      <c r="AB161" s="6"/>
      <c r="AC161" s="6"/>
      <c r="AD161" s="6"/>
      <c r="AE161" s="6"/>
    </row>
    <row r="162" spans="1:31" ht="20.100000000000001" customHeight="1" x14ac:dyDescent="0.25">
      <c r="A162" s="6"/>
      <c r="B162" s="6"/>
      <c r="C162" s="6"/>
      <c r="D162" s="119">
        <v>3</v>
      </c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59"/>
      <c r="V162" s="143"/>
      <c r="W162" s="143"/>
      <c r="X162" s="143"/>
      <c r="Y162" s="143"/>
      <c r="Z162" s="143"/>
      <c r="AA162" s="68"/>
      <c r="AB162" s="6"/>
      <c r="AC162" s="6"/>
      <c r="AD162" s="6"/>
      <c r="AE162" s="6"/>
    </row>
    <row r="163" spans="1:31" ht="3" customHeight="1" x14ac:dyDescent="0.25">
      <c r="A163" s="6"/>
      <c r="B163" s="6"/>
      <c r="C163" s="6"/>
      <c r="D163" s="120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59"/>
      <c r="V163" s="64"/>
      <c r="W163" s="64"/>
      <c r="X163" s="64"/>
      <c r="Y163" s="64"/>
      <c r="Z163" s="64"/>
      <c r="AA163" s="64"/>
      <c r="AB163" s="6"/>
      <c r="AC163" s="6"/>
      <c r="AD163" s="6"/>
      <c r="AE163" s="6"/>
    </row>
    <row r="164" spans="1:31" ht="20.100000000000001" customHeight="1" x14ac:dyDescent="0.25">
      <c r="A164" s="6"/>
      <c r="B164" s="6"/>
      <c r="C164" s="6"/>
      <c r="D164" s="119">
        <v>4</v>
      </c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59"/>
      <c r="V164" s="143"/>
      <c r="W164" s="143"/>
      <c r="X164" s="143"/>
      <c r="Y164" s="143"/>
      <c r="Z164" s="143"/>
      <c r="AA164" s="68"/>
      <c r="AB164" s="6"/>
      <c r="AC164" s="6"/>
      <c r="AD164" s="6"/>
      <c r="AE164" s="6"/>
    </row>
    <row r="165" spans="1:31" ht="3" customHeight="1" x14ac:dyDescent="0.25">
      <c r="A165" s="6"/>
      <c r="B165" s="6"/>
      <c r="C165" s="6"/>
      <c r="D165" s="120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59"/>
      <c r="V165" s="64"/>
      <c r="W165" s="64"/>
      <c r="X165" s="64"/>
      <c r="Y165" s="64"/>
      <c r="Z165" s="64"/>
      <c r="AA165" s="64"/>
      <c r="AB165" s="6"/>
      <c r="AC165" s="6"/>
      <c r="AD165" s="6"/>
      <c r="AE165" s="6"/>
    </row>
    <row r="166" spans="1:31" ht="20.100000000000001" customHeight="1" x14ac:dyDescent="0.25">
      <c r="A166" s="6"/>
      <c r="B166" s="6"/>
      <c r="C166" s="6"/>
      <c r="D166" s="119">
        <v>5</v>
      </c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59"/>
      <c r="V166" s="143"/>
      <c r="W166" s="143"/>
      <c r="X166" s="143"/>
      <c r="Y166" s="143"/>
      <c r="Z166" s="143"/>
      <c r="AA166" s="68"/>
      <c r="AB166" s="6"/>
      <c r="AC166" s="6"/>
      <c r="AD166" s="6"/>
      <c r="AE166" s="6"/>
    </row>
    <row r="167" spans="1:31" ht="20.100000000000001" customHeight="1" x14ac:dyDescent="0.25">
      <c r="A167" s="6"/>
      <c r="B167" s="6"/>
      <c r="C167" s="6"/>
      <c r="D167" s="162" t="s">
        <v>41</v>
      </c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6"/>
      <c r="V167" s="163">
        <f>SUM(U158:Z166)</f>
        <v>0</v>
      </c>
      <c r="W167" s="163"/>
      <c r="X167" s="163"/>
      <c r="Y167" s="163"/>
      <c r="Z167" s="163"/>
      <c r="AA167" s="80"/>
      <c r="AB167" s="6"/>
      <c r="AC167" s="6"/>
      <c r="AD167" s="6"/>
      <c r="AE167" s="6"/>
    </row>
    <row r="168" spans="1:31" ht="5.099999999999999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spans="1:31" ht="20.100000000000001" customHeight="1" x14ac:dyDescent="0.25">
      <c r="A169" s="6"/>
      <c r="B169" s="6"/>
      <c r="C169" s="6"/>
      <c r="D169" s="63"/>
      <c r="E169" s="156" t="s">
        <v>147</v>
      </c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29"/>
      <c r="V169" s="156" t="s">
        <v>38</v>
      </c>
      <c r="W169" s="156"/>
      <c r="X169" s="156"/>
      <c r="Y169" s="156"/>
      <c r="Z169" s="156"/>
      <c r="AA169" s="81"/>
      <c r="AB169" s="6"/>
      <c r="AC169" s="6"/>
      <c r="AD169" s="6"/>
      <c r="AE169" s="6"/>
    </row>
    <row r="170" spans="1:31" ht="20.100000000000001" customHeight="1" x14ac:dyDescent="0.25">
      <c r="A170" s="6"/>
      <c r="B170" s="6"/>
      <c r="C170" s="6"/>
      <c r="D170" s="119">
        <v>1</v>
      </c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59"/>
      <c r="V170" s="143"/>
      <c r="W170" s="143"/>
      <c r="X170" s="143"/>
      <c r="Y170" s="143"/>
      <c r="Z170" s="143"/>
      <c r="AA170" s="68"/>
      <c r="AB170" s="6"/>
      <c r="AC170" s="6"/>
      <c r="AD170" s="6"/>
      <c r="AE170" s="6"/>
    </row>
    <row r="171" spans="1:31" ht="3" customHeight="1" x14ac:dyDescent="0.25">
      <c r="A171" s="6"/>
      <c r="B171" s="6"/>
      <c r="C171" s="6"/>
      <c r="D171" s="120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59"/>
      <c r="V171" s="64"/>
      <c r="W171" s="64"/>
      <c r="X171" s="64"/>
      <c r="Y171" s="64"/>
      <c r="Z171" s="64"/>
      <c r="AA171" s="64"/>
      <c r="AB171" s="6"/>
      <c r="AC171" s="6"/>
      <c r="AD171" s="6"/>
      <c r="AE171" s="6"/>
    </row>
    <row r="172" spans="1:31" ht="20.100000000000001" customHeight="1" x14ac:dyDescent="0.25">
      <c r="A172" s="6"/>
      <c r="B172" s="6"/>
      <c r="C172" s="6"/>
      <c r="D172" s="119">
        <v>2</v>
      </c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59"/>
      <c r="V172" s="143"/>
      <c r="W172" s="143"/>
      <c r="X172" s="143"/>
      <c r="Y172" s="143"/>
      <c r="Z172" s="143"/>
      <c r="AA172" s="68"/>
      <c r="AB172" s="6"/>
      <c r="AC172" s="6"/>
      <c r="AD172" s="6"/>
      <c r="AE172" s="6"/>
    </row>
    <row r="173" spans="1:31" ht="3" customHeight="1" x14ac:dyDescent="0.25">
      <c r="A173" s="6"/>
      <c r="B173" s="6"/>
      <c r="C173" s="6"/>
      <c r="D173" s="120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59"/>
      <c r="V173" s="64"/>
      <c r="W173" s="64"/>
      <c r="X173" s="64"/>
      <c r="Y173" s="64"/>
      <c r="Z173" s="64"/>
      <c r="AA173" s="64"/>
      <c r="AB173" s="6"/>
      <c r="AC173" s="6"/>
      <c r="AD173" s="6"/>
      <c r="AE173" s="6"/>
    </row>
    <row r="174" spans="1:31" ht="20.100000000000001" customHeight="1" x14ac:dyDescent="0.25">
      <c r="A174" s="6"/>
      <c r="B174" s="6"/>
      <c r="C174" s="6"/>
      <c r="D174" s="119">
        <v>3</v>
      </c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59"/>
      <c r="V174" s="143"/>
      <c r="W174" s="143"/>
      <c r="X174" s="143"/>
      <c r="Y174" s="143"/>
      <c r="Z174" s="143"/>
      <c r="AA174" s="68"/>
      <c r="AB174" s="6"/>
      <c r="AC174" s="6"/>
      <c r="AD174" s="6"/>
      <c r="AE174" s="6"/>
    </row>
    <row r="175" spans="1:31" ht="3" customHeight="1" x14ac:dyDescent="0.25">
      <c r="A175" s="6"/>
      <c r="B175" s="6"/>
      <c r="C175" s="6"/>
      <c r="D175" s="120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59"/>
      <c r="V175" s="64"/>
      <c r="W175" s="64"/>
      <c r="X175" s="64"/>
      <c r="Y175" s="64"/>
      <c r="Z175" s="64"/>
      <c r="AA175" s="64"/>
      <c r="AB175" s="6"/>
      <c r="AC175" s="6"/>
      <c r="AD175" s="6"/>
      <c r="AE175" s="6"/>
    </row>
    <row r="176" spans="1:31" ht="20.100000000000001" customHeight="1" x14ac:dyDescent="0.25">
      <c r="A176" s="6"/>
      <c r="B176" s="6"/>
      <c r="C176" s="6"/>
      <c r="D176" s="119">
        <v>4</v>
      </c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59"/>
      <c r="V176" s="143"/>
      <c r="W176" s="143"/>
      <c r="X176" s="143"/>
      <c r="Y176" s="143"/>
      <c r="Z176" s="143"/>
      <c r="AA176" s="68"/>
      <c r="AB176" s="6"/>
      <c r="AC176" s="6"/>
      <c r="AD176" s="6"/>
      <c r="AE176" s="6"/>
    </row>
    <row r="177" spans="1:31" ht="3" customHeight="1" x14ac:dyDescent="0.25">
      <c r="A177" s="6"/>
      <c r="B177" s="6"/>
      <c r="C177" s="6"/>
      <c r="D177" s="120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59"/>
      <c r="V177" s="64"/>
      <c r="W177" s="64"/>
      <c r="X177" s="64"/>
      <c r="Y177" s="64"/>
      <c r="Z177" s="64"/>
      <c r="AA177" s="64"/>
      <c r="AB177" s="6"/>
      <c r="AC177" s="6"/>
      <c r="AD177" s="6"/>
      <c r="AE177" s="6"/>
    </row>
    <row r="178" spans="1:31" ht="20.100000000000001" customHeight="1" x14ac:dyDescent="0.25">
      <c r="A178" s="6"/>
      <c r="B178" s="6"/>
      <c r="C178" s="6"/>
      <c r="D178" s="119">
        <v>5</v>
      </c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59"/>
      <c r="V178" s="143"/>
      <c r="W178" s="143"/>
      <c r="X178" s="143"/>
      <c r="Y178" s="143"/>
      <c r="Z178" s="143"/>
      <c r="AA178" s="68"/>
      <c r="AB178" s="6"/>
      <c r="AC178" s="6"/>
      <c r="AD178" s="6"/>
      <c r="AE178" s="6"/>
    </row>
    <row r="179" spans="1:31" ht="3" customHeight="1" x14ac:dyDescent="0.25">
      <c r="A179" s="6"/>
      <c r="B179" s="6"/>
      <c r="C179" s="6"/>
      <c r="D179" s="120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59"/>
      <c r="V179" s="64"/>
      <c r="W179" s="64"/>
      <c r="X179" s="64"/>
      <c r="Y179" s="64"/>
      <c r="Z179" s="64"/>
      <c r="AA179" s="64"/>
      <c r="AB179" s="6"/>
      <c r="AC179" s="6"/>
      <c r="AD179" s="6"/>
      <c r="AE179" s="6"/>
    </row>
    <row r="180" spans="1:31" ht="20.100000000000001" customHeight="1" x14ac:dyDescent="0.25">
      <c r="A180" s="6"/>
      <c r="B180" s="6"/>
      <c r="C180" s="6"/>
      <c r="D180" s="119">
        <v>6</v>
      </c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59"/>
      <c r="V180" s="143"/>
      <c r="W180" s="143"/>
      <c r="X180" s="143"/>
      <c r="Y180" s="143"/>
      <c r="Z180" s="143"/>
      <c r="AA180" s="68"/>
      <c r="AB180" s="6"/>
      <c r="AC180" s="6"/>
      <c r="AD180" s="6"/>
      <c r="AE180" s="6"/>
    </row>
    <row r="181" spans="1:31" ht="3" customHeight="1" x14ac:dyDescent="0.25">
      <c r="A181" s="6"/>
      <c r="B181" s="6"/>
      <c r="C181" s="6"/>
      <c r="D181" s="120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59"/>
      <c r="V181" s="64"/>
      <c r="W181" s="64"/>
      <c r="X181" s="64"/>
      <c r="Y181" s="64"/>
      <c r="Z181" s="64"/>
      <c r="AA181" s="64"/>
      <c r="AB181" s="6"/>
      <c r="AC181" s="6"/>
      <c r="AD181" s="6"/>
      <c r="AE181" s="6"/>
    </row>
    <row r="182" spans="1:31" ht="20.100000000000001" customHeight="1" x14ac:dyDescent="0.25">
      <c r="A182" s="6"/>
      <c r="B182" s="6"/>
      <c r="C182" s="6"/>
      <c r="D182" s="119">
        <v>7</v>
      </c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59"/>
      <c r="V182" s="143"/>
      <c r="W182" s="143"/>
      <c r="X182" s="143"/>
      <c r="Y182" s="143"/>
      <c r="Z182" s="143"/>
      <c r="AA182" s="68"/>
      <c r="AB182" s="6"/>
      <c r="AC182" s="6"/>
      <c r="AD182" s="6"/>
      <c r="AE182" s="6"/>
    </row>
    <row r="183" spans="1:31" ht="3" customHeight="1" x14ac:dyDescent="0.25">
      <c r="A183" s="6"/>
      <c r="B183" s="6"/>
      <c r="C183" s="6"/>
      <c r="D183" s="120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59"/>
      <c r="V183" s="64"/>
      <c r="W183" s="64"/>
      <c r="X183" s="64"/>
      <c r="Y183" s="64"/>
      <c r="Z183" s="64"/>
      <c r="AA183" s="64"/>
      <c r="AB183" s="6"/>
      <c r="AC183" s="6"/>
      <c r="AD183" s="6"/>
      <c r="AE183" s="6"/>
    </row>
    <row r="184" spans="1:31" ht="20.100000000000001" customHeight="1" x14ac:dyDescent="0.25">
      <c r="A184" s="6"/>
      <c r="B184" s="6"/>
      <c r="C184" s="6"/>
      <c r="D184" s="119">
        <v>8</v>
      </c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59"/>
      <c r="V184" s="143"/>
      <c r="W184" s="143"/>
      <c r="X184" s="143"/>
      <c r="Y184" s="143"/>
      <c r="Z184" s="143"/>
      <c r="AA184" s="68"/>
      <c r="AB184" s="6"/>
      <c r="AC184" s="6"/>
      <c r="AD184" s="6"/>
      <c r="AE184" s="6"/>
    </row>
    <row r="185" spans="1:31" ht="3" customHeight="1" x14ac:dyDescent="0.25">
      <c r="A185" s="6"/>
      <c r="B185" s="6"/>
      <c r="C185" s="6"/>
      <c r="D185" s="120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59"/>
      <c r="V185" s="64"/>
      <c r="W185" s="64"/>
      <c r="X185" s="64"/>
      <c r="Y185" s="64"/>
      <c r="Z185" s="64"/>
      <c r="AA185" s="64"/>
      <c r="AB185" s="6"/>
      <c r="AC185" s="6"/>
      <c r="AD185" s="6"/>
      <c r="AE185" s="6"/>
    </row>
    <row r="186" spans="1:31" ht="20.100000000000001" customHeight="1" x14ac:dyDescent="0.25">
      <c r="A186" s="6"/>
      <c r="B186" s="6"/>
      <c r="C186" s="6"/>
      <c r="D186" s="119">
        <v>9</v>
      </c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59"/>
      <c r="V186" s="143"/>
      <c r="W186" s="143"/>
      <c r="X186" s="143"/>
      <c r="Y186" s="143"/>
      <c r="Z186" s="143"/>
      <c r="AA186" s="68"/>
      <c r="AB186" s="6"/>
      <c r="AC186" s="6"/>
      <c r="AD186" s="6"/>
      <c r="AE186" s="6"/>
    </row>
    <row r="187" spans="1:31" ht="3" customHeight="1" x14ac:dyDescent="0.25">
      <c r="A187" s="6"/>
      <c r="B187" s="6"/>
      <c r="C187" s="6"/>
      <c r="D187" s="120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59"/>
      <c r="V187" s="64"/>
      <c r="W187" s="64"/>
      <c r="X187" s="64"/>
      <c r="Y187" s="64"/>
      <c r="Z187" s="64"/>
      <c r="AA187" s="64"/>
      <c r="AB187" s="6"/>
      <c r="AC187" s="6"/>
      <c r="AD187" s="6"/>
      <c r="AE187" s="6"/>
    </row>
    <row r="188" spans="1:31" ht="20.100000000000001" customHeight="1" x14ac:dyDescent="0.25">
      <c r="A188" s="6"/>
      <c r="B188" s="6"/>
      <c r="C188" s="6"/>
      <c r="D188" s="119">
        <v>10</v>
      </c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59"/>
      <c r="V188" s="143"/>
      <c r="W188" s="143"/>
      <c r="X188" s="143"/>
      <c r="Y188" s="143"/>
      <c r="Z188" s="143"/>
      <c r="AA188" s="68"/>
      <c r="AB188" s="6"/>
      <c r="AC188" s="6"/>
      <c r="AD188" s="6"/>
      <c r="AE188" s="6"/>
    </row>
    <row r="189" spans="1:31" ht="20.100000000000001" customHeight="1" x14ac:dyDescent="0.25">
      <c r="A189" s="6"/>
      <c r="B189" s="6"/>
      <c r="C189" s="6"/>
      <c r="D189" s="162" t="s">
        <v>146</v>
      </c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6"/>
      <c r="V189" s="163">
        <f>SUM(V170:Z188)</f>
        <v>0</v>
      </c>
      <c r="W189" s="163"/>
      <c r="X189" s="163"/>
      <c r="Y189" s="163"/>
      <c r="Z189" s="163"/>
      <c r="AA189" s="80"/>
      <c r="AB189" s="6"/>
      <c r="AC189" s="6"/>
      <c r="AD189" s="6"/>
      <c r="AE189" s="6"/>
    </row>
    <row r="190" spans="1:31" ht="5.099999999999999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spans="1:31" ht="20.100000000000001" customHeight="1" x14ac:dyDescent="0.25">
      <c r="A191" s="6"/>
      <c r="B191" s="6"/>
      <c r="C191" s="6"/>
      <c r="D191" s="63" t="s">
        <v>39</v>
      </c>
      <c r="E191" s="156" t="s">
        <v>148</v>
      </c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29"/>
      <c r="V191" s="156" t="s">
        <v>38</v>
      </c>
      <c r="W191" s="156"/>
      <c r="X191" s="156"/>
      <c r="Y191" s="156"/>
      <c r="Z191" s="156"/>
      <c r="AA191" s="81"/>
      <c r="AB191" s="6"/>
      <c r="AC191" s="6"/>
      <c r="AD191" s="6"/>
      <c r="AE191" s="6"/>
    </row>
    <row r="192" spans="1:31" ht="20.100000000000001" customHeight="1" x14ac:dyDescent="0.25">
      <c r="A192" s="6"/>
      <c r="B192" s="6"/>
      <c r="C192" s="6"/>
      <c r="D192" s="119">
        <v>1</v>
      </c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59"/>
      <c r="V192" s="143"/>
      <c r="W192" s="143"/>
      <c r="X192" s="143"/>
      <c r="Y192" s="143"/>
      <c r="Z192" s="143"/>
      <c r="AA192" s="68"/>
      <c r="AB192" s="6"/>
      <c r="AC192" s="6"/>
      <c r="AD192" s="6"/>
      <c r="AE192" s="6"/>
    </row>
    <row r="193" spans="1:31" ht="3" customHeight="1" x14ac:dyDescent="0.25">
      <c r="A193" s="6"/>
      <c r="B193" s="6"/>
      <c r="C193" s="6"/>
      <c r="D193" s="120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64"/>
      <c r="V193" s="64"/>
      <c r="W193" s="64"/>
      <c r="X193" s="64"/>
      <c r="Y193" s="64"/>
      <c r="Z193" s="64"/>
      <c r="AA193" s="64"/>
      <c r="AB193" s="6"/>
      <c r="AC193" s="6"/>
      <c r="AD193" s="6"/>
      <c r="AE193" s="6"/>
    </row>
    <row r="194" spans="1:31" ht="20.100000000000001" customHeight="1" x14ac:dyDescent="0.25">
      <c r="A194" s="6"/>
      <c r="B194" s="6"/>
      <c r="C194" s="6"/>
      <c r="D194" s="119">
        <v>2</v>
      </c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59"/>
      <c r="V194" s="143"/>
      <c r="W194" s="143"/>
      <c r="X194" s="143"/>
      <c r="Y194" s="143"/>
      <c r="Z194" s="143"/>
      <c r="AA194" s="68"/>
      <c r="AB194" s="6"/>
      <c r="AC194" s="6"/>
      <c r="AD194" s="6"/>
      <c r="AE194" s="6"/>
    </row>
    <row r="195" spans="1:31" ht="3" customHeight="1" x14ac:dyDescent="0.25">
      <c r="A195" s="6"/>
      <c r="B195" s="6"/>
      <c r="C195" s="6"/>
      <c r="D195" s="120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64"/>
      <c r="V195" s="64"/>
      <c r="W195" s="64"/>
      <c r="X195" s="64"/>
      <c r="Y195" s="64"/>
      <c r="Z195" s="64"/>
      <c r="AA195" s="64"/>
      <c r="AB195" s="6"/>
      <c r="AC195" s="6"/>
      <c r="AD195" s="6"/>
      <c r="AE195" s="6"/>
    </row>
    <row r="196" spans="1:31" ht="20.100000000000001" customHeight="1" x14ac:dyDescent="0.25">
      <c r="A196" s="6"/>
      <c r="B196" s="6"/>
      <c r="C196" s="6"/>
      <c r="D196" s="119">
        <v>3</v>
      </c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59"/>
      <c r="V196" s="143"/>
      <c r="W196" s="143"/>
      <c r="X196" s="143"/>
      <c r="Y196" s="143"/>
      <c r="Z196" s="143"/>
      <c r="AA196" s="68"/>
      <c r="AB196" s="6"/>
      <c r="AC196" s="6"/>
      <c r="AD196" s="6"/>
      <c r="AE196" s="6"/>
    </row>
    <row r="197" spans="1:31" ht="3" customHeight="1" x14ac:dyDescent="0.25">
      <c r="A197" s="6"/>
      <c r="B197" s="6"/>
      <c r="C197" s="6"/>
      <c r="D197" s="120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64"/>
      <c r="V197" s="64"/>
      <c r="W197" s="64"/>
      <c r="X197" s="64"/>
      <c r="Y197" s="64"/>
      <c r="Z197" s="64"/>
      <c r="AA197" s="64"/>
      <c r="AB197" s="6"/>
      <c r="AC197" s="6"/>
      <c r="AD197" s="6"/>
      <c r="AE197" s="6"/>
    </row>
    <row r="198" spans="1:31" ht="20.100000000000001" customHeight="1" x14ac:dyDescent="0.25">
      <c r="A198" s="6"/>
      <c r="B198" s="6"/>
      <c r="C198" s="6"/>
      <c r="D198" s="119">
        <v>4</v>
      </c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59"/>
      <c r="V198" s="143"/>
      <c r="W198" s="143"/>
      <c r="X198" s="143"/>
      <c r="Y198" s="143"/>
      <c r="Z198" s="143"/>
      <c r="AA198" s="68"/>
      <c r="AB198" s="6"/>
      <c r="AC198" s="6"/>
      <c r="AD198" s="6"/>
      <c r="AE198" s="6"/>
    </row>
    <row r="199" spans="1:31" ht="3" customHeight="1" x14ac:dyDescent="0.25">
      <c r="A199" s="6"/>
      <c r="B199" s="6"/>
      <c r="C199" s="6"/>
      <c r="D199" s="120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64"/>
      <c r="V199" s="64"/>
      <c r="W199" s="64"/>
      <c r="X199" s="64"/>
      <c r="Y199" s="64"/>
      <c r="Z199" s="64"/>
      <c r="AA199" s="64"/>
      <c r="AB199" s="6"/>
      <c r="AC199" s="6"/>
      <c r="AD199" s="6"/>
      <c r="AE199" s="6"/>
    </row>
    <row r="200" spans="1:31" ht="20.100000000000001" customHeight="1" x14ac:dyDescent="0.25">
      <c r="A200" s="6"/>
      <c r="B200" s="6"/>
      <c r="C200" s="6"/>
      <c r="D200" s="119">
        <v>5</v>
      </c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59"/>
      <c r="V200" s="143"/>
      <c r="W200" s="143"/>
      <c r="X200" s="143"/>
      <c r="Y200" s="143"/>
      <c r="Z200" s="143"/>
      <c r="AA200" s="68"/>
      <c r="AB200" s="6"/>
      <c r="AC200" s="6"/>
      <c r="AD200" s="6"/>
      <c r="AE200" s="6"/>
    </row>
    <row r="201" spans="1:31" ht="20.100000000000001" customHeight="1" x14ac:dyDescent="0.25">
      <c r="A201" s="6"/>
      <c r="B201" s="6"/>
      <c r="C201" s="6"/>
      <c r="D201" s="162" t="s">
        <v>78</v>
      </c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61">
        <f>SUM(U192:Z200)</f>
        <v>0</v>
      </c>
      <c r="V201" s="163">
        <f>SUM(U192:Z200)</f>
        <v>0</v>
      </c>
      <c r="W201" s="163"/>
      <c r="X201" s="163"/>
      <c r="Y201" s="163"/>
      <c r="Z201" s="163"/>
      <c r="AA201" s="80"/>
      <c r="AB201" s="6"/>
      <c r="AC201" s="6"/>
      <c r="AD201" s="6"/>
      <c r="AE201" s="6"/>
    </row>
    <row r="202" spans="1:31" ht="5.099999999999999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spans="1:31" ht="20.100000000000001" customHeight="1" x14ac:dyDescent="0.25">
      <c r="A203" s="6"/>
      <c r="B203" s="6"/>
      <c r="C203" s="6"/>
      <c r="D203" s="63" t="s">
        <v>39</v>
      </c>
      <c r="E203" s="156" t="s">
        <v>149</v>
      </c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6"/>
      <c r="V203" s="156" t="s">
        <v>38</v>
      </c>
      <c r="W203" s="156"/>
      <c r="X203" s="156"/>
      <c r="Y203" s="156"/>
      <c r="Z203" s="156"/>
      <c r="AA203" s="81"/>
      <c r="AB203" s="6"/>
      <c r="AC203" s="6"/>
      <c r="AD203" s="6"/>
      <c r="AE203" s="6"/>
    </row>
    <row r="204" spans="1:31" ht="20.100000000000001" customHeight="1" x14ac:dyDescent="0.25">
      <c r="A204" s="6"/>
      <c r="B204" s="6"/>
      <c r="C204" s="6"/>
      <c r="D204" s="119">
        <v>1</v>
      </c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59"/>
      <c r="V204" s="143"/>
      <c r="W204" s="143"/>
      <c r="X204" s="143"/>
      <c r="Y204" s="143"/>
      <c r="Z204" s="143"/>
      <c r="AA204" s="68"/>
      <c r="AB204" s="6"/>
      <c r="AC204" s="6"/>
      <c r="AD204" s="6"/>
      <c r="AE204" s="6"/>
    </row>
    <row r="205" spans="1:31" ht="3" customHeight="1" x14ac:dyDescent="0.25">
      <c r="A205" s="6"/>
      <c r="B205" s="6"/>
      <c r="C205" s="6"/>
      <c r="D205" s="120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64"/>
      <c r="V205" s="64"/>
      <c r="W205" s="64"/>
      <c r="X205" s="64"/>
      <c r="Y205" s="64"/>
      <c r="Z205" s="64"/>
      <c r="AA205" s="64"/>
      <c r="AB205" s="6"/>
      <c r="AC205" s="6"/>
      <c r="AD205" s="6"/>
      <c r="AE205" s="6"/>
    </row>
    <row r="206" spans="1:31" ht="20.100000000000001" customHeight="1" x14ac:dyDescent="0.25">
      <c r="A206" s="6"/>
      <c r="B206" s="6"/>
      <c r="C206" s="6"/>
      <c r="D206" s="119">
        <v>2</v>
      </c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59"/>
      <c r="V206" s="143"/>
      <c r="W206" s="143"/>
      <c r="X206" s="143"/>
      <c r="Y206" s="143"/>
      <c r="Z206" s="143"/>
      <c r="AA206" s="68"/>
      <c r="AB206" s="6"/>
      <c r="AC206" s="6"/>
      <c r="AD206" s="6"/>
      <c r="AE206" s="6"/>
    </row>
    <row r="207" spans="1:31" ht="3" customHeight="1" x14ac:dyDescent="0.25">
      <c r="A207" s="6"/>
      <c r="B207" s="6"/>
      <c r="C207" s="6"/>
      <c r="D207" s="120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64"/>
      <c r="V207" s="64"/>
      <c r="W207" s="64"/>
      <c r="X207" s="64"/>
      <c r="Y207" s="64"/>
      <c r="Z207" s="64"/>
      <c r="AA207" s="64"/>
      <c r="AB207" s="6"/>
      <c r="AC207" s="6"/>
      <c r="AD207" s="6"/>
      <c r="AE207" s="6"/>
    </row>
    <row r="208" spans="1:31" ht="20.100000000000001" customHeight="1" x14ac:dyDescent="0.25">
      <c r="A208" s="6"/>
      <c r="B208" s="6"/>
      <c r="C208" s="6"/>
      <c r="D208" s="119">
        <v>3</v>
      </c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59"/>
      <c r="V208" s="143"/>
      <c r="W208" s="143"/>
      <c r="X208" s="143"/>
      <c r="Y208" s="143"/>
      <c r="Z208" s="143"/>
      <c r="AA208" s="68"/>
      <c r="AB208" s="6"/>
      <c r="AC208" s="6"/>
      <c r="AD208" s="6"/>
      <c r="AE208" s="6"/>
    </row>
    <row r="209" spans="1:31" ht="3" customHeight="1" x14ac:dyDescent="0.25">
      <c r="A209" s="6"/>
      <c r="B209" s="6"/>
      <c r="C209" s="6"/>
      <c r="D209" s="120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64"/>
      <c r="V209" s="64"/>
      <c r="W209" s="64"/>
      <c r="X209" s="64"/>
      <c r="Y209" s="64"/>
      <c r="Z209" s="64"/>
      <c r="AA209" s="64"/>
      <c r="AB209" s="6"/>
      <c r="AC209" s="6"/>
      <c r="AD209" s="6"/>
      <c r="AE209" s="6"/>
    </row>
    <row r="210" spans="1:31" ht="20.100000000000001" customHeight="1" x14ac:dyDescent="0.25">
      <c r="A210" s="6"/>
      <c r="B210" s="6"/>
      <c r="C210" s="6"/>
      <c r="D210" s="119">
        <v>4</v>
      </c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59"/>
      <c r="V210" s="143"/>
      <c r="W210" s="143"/>
      <c r="X210" s="143"/>
      <c r="Y210" s="143"/>
      <c r="Z210" s="143"/>
      <c r="AA210" s="68"/>
      <c r="AB210" s="6"/>
      <c r="AC210" s="6"/>
      <c r="AD210" s="6"/>
      <c r="AE210" s="6"/>
    </row>
    <row r="211" spans="1:31" ht="3" customHeight="1" x14ac:dyDescent="0.25">
      <c r="A211" s="6"/>
      <c r="B211" s="6"/>
      <c r="C211" s="6"/>
      <c r="D211" s="120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64"/>
      <c r="V211" s="64"/>
      <c r="W211" s="64"/>
      <c r="X211" s="64"/>
      <c r="Y211" s="64"/>
      <c r="Z211" s="64"/>
      <c r="AA211" s="64"/>
      <c r="AB211" s="6"/>
      <c r="AC211" s="6"/>
      <c r="AD211" s="6"/>
      <c r="AE211" s="6"/>
    </row>
    <row r="212" spans="1:31" ht="20.100000000000001" customHeight="1" x14ac:dyDescent="0.25">
      <c r="A212" s="6"/>
      <c r="B212" s="6"/>
      <c r="C212" s="6"/>
      <c r="D212" s="119">
        <v>5</v>
      </c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59"/>
      <c r="V212" s="143"/>
      <c r="W212" s="143"/>
      <c r="X212" s="143"/>
      <c r="Y212" s="143"/>
      <c r="Z212" s="143"/>
      <c r="AA212" s="68"/>
      <c r="AB212" s="6"/>
      <c r="AC212" s="6"/>
      <c r="AD212" s="6"/>
      <c r="AE212" s="6"/>
    </row>
    <row r="213" spans="1:31" ht="20.100000000000001" customHeight="1" x14ac:dyDescent="0.25">
      <c r="A213" s="6"/>
      <c r="B213" s="6"/>
      <c r="C213" s="6"/>
      <c r="D213" s="162" t="s">
        <v>77</v>
      </c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61">
        <f>SUM(U204:Z212)</f>
        <v>0</v>
      </c>
      <c r="V213" s="163">
        <f>SUM(V204:Z212)</f>
        <v>0</v>
      </c>
      <c r="W213" s="181"/>
      <c r="X213" s="181"/>
      <c r="Y213" s="181"/>
      <c r="Z213" s="181"/>
      <c r="AA213" s="82"/>
      <c r="AB213" s="6"/>
      <c r="AC213" s="6"/>
      <c r="AD213" s="6"/>
      <c r="AE213" s="6"/>
    </row>
    <row r="214" spans="1:31" ht="5.099999999999999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1:31" ht="20.100000000000001" customHeight="1" x14ac:dyDescent="0.25">
      <c r="A215" s="6"/>
      <c r="B215" s="6"/>
      <c r="C215" s="6"/>
      <c r="D215" s="63" t="s">
        <v>39</v>
      </c>
      <c r="E215" s="156" t="s">
        <v>150</v>
      </c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56"/>
      <c r="R215" s="156"/>
      <c r="S215" s="156"/>
      <c r="T215" s="156"/>
      <c r="U215" s="29"/>
      <c r="V215" s="156" t="s">
        <v>38</v>
      </c>
      <c r="W215" s="156"/>
      <c r="X215" s="156"/>
      <c r="Y215" s="156"/>
      <c r="Z215" s="156"/>
      <c r="AA215" s="81"/>
      <c r="AB215" s="6"/>
      <c r="AC215" s="6"/>
      <c r="AD215" s="6"/>
      <c r="AE215" s="6"/>
    </row>
    <row r="216" spans="1:31" ht="20.100000000000001" customHeight="1" x14ac:dyDescent="0.25">
      <c r="A216" s="6"/>
      <c r="B216" s="6"/>
      <c r="C216" s="6"/>
      <c r="D216" s="119">
        <v>1</v>
      </c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59"/>
      <c r="V216" s="143"/>
      <c r="W216" s="143"/>
      <c r="X216" s="143"/>
      <c r="Y216" s="143"/>
      <c r="Z216" s="143"/>
      <c r="AA216" s="68"/>
      <c r="AB216" s="6"/>
      <c r="AC216" s="6"/>
      <c r="AD216" s="6"/>
      <c r="AE216" s="6"/>
    </row>
    <row r="217" spans="1:31" ht="3" customHeight="1" x14ac:dyDescent="0.25">
      <c r="A217" s="6"/>
      <c r="B217" s="6"/>
      <c r="C217" s="6"/>
      <c r="D217" s="120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64"/>
      <c r="V217" s="64"/>
      <c r="W217" s="64"/>
      <c r="X217" s="64"/>
      <c r="Y217" s="64"/>
      <c r="Z217" s="64"/>
      <c r="AA217" s="64"/>
      <c r="AB217" s="6"/>
      <c r="AC217" s="6"/>
      <c r="AD217" s="6"/>
      <c r="AE217" s="6"/>
    </row>
    <row r="218" spans="1:31" ht="20.100000000000001" customHeight="1" x14ac:dyDescent="0.25">
      <c r="A218" s="6"/>
      <c r="B218" s="6"/>
      <c r="C218" s="6"/>
      <c r="D218" s="119">
        <v>2</v>
      </c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59"/>
      <c r="V218" s="143"/>
      <c r="W218" s="143"/>
      <c r="X218" s="143"/>
      <c r="Y218" s="143"/>
      <c r="Z218" s="143"/>
      <c r="AA218" s="68"/>
      <c r="AB218" s="6"/>
      <c r="AC218" s="6"/>
      <c r="AD218" s="6"/>
      <c r="AE218" s="6"/>
    </row>
    <row r="219" spans="1:31" ht="3" customHeight="1" x14ac:dyDescent="0.25">
      <c r="A219" s="6"/>
      <c r="B219" s="6"/>
      <c r="C219" s="6"/>
      <c r="D219" s="120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64"/>
      <c r="V219" s="64"/>
      <c r="W219" s="64"/>
      <c r="X219" s="64"/>
      <c r="Y219" s="64"/>
      <c r="Z219" s="64"/>
      <c r="AA219" s="64"/>
      <c r="AB219" s="6"/>
      <c r="AC219" s="6"/>
      <c r="AD219" s="6"/>
      <c r="AE219" s="6"/>
    </row>
    <row r="220" spans="1:31" ht="20.100000000000001" customHeight="1" x14ac:dyDescent="0.25">
      <c r="A220" s="6"/>
      <c r="B220" s="6"/>
      <c r="C220" s="6"/>
      <c r="D220" s="119">
        <v>3</v>
      </c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59"/>
      <c r="V220" s="143"/>
      <c r="W220" s="143"/>
      <c r="X220" s="143"/>
      <c r="Y220" s="143"/>
      <c r="Z220" s="143"/>
      <c r="AA220" s="68"/>
      <c r="AB220" s="6"/>
      <c r="AC220" s="6"/>
      <c r="AD220" s="6"/>
      <c r="AE220" s="6"/>
    </row>
    <row r="221" spans="1:31" ht="3" customHeight="1" x14ac:dyDescent="0.25">
      <c r="A221" s="6"/>
      <c r="B221" s="6"/>
      <c r="C221" s="6"/>
      <c r="D221" s="120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64"/>
      <c r="V221" s="64"/>
      <c r="W221" s="64"/>
      <c r="X221" s="64"/>
      <c r="Y221" s="64"/>
      <c r="Z221" s="64"/>
      <c r="AA221" s="64"/>
      <c r="AB221" s="6"/>
      <c r="AC221" s="6"/>
      <c r="AD221" s="6"/>
      <c r="AE221" s="6"/>
    </row>
    <row r="222" spans="1:31" ht="20.100000000000001" customHeight="1" x14ac:dyDescent="0.25">
      <c r="A222" s="6"/>
      <c r="B222" s="6"/>
      <c r="C222" s="6"/>
      <c r="D222" s="119">
        <v>4</v>
      </c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1"/>
      <c r="U222" s="59"/>
      <c r="V222" s="143"/>
      <c r="W222" s="143"/>
      <c r="X222" s="143"/>
      <c r="Y222" s="143"/>
      <c r="Z222" s="143"/>
      <c r="AA222" s="68"/>
      <c r="AB222" s="6"/>
      <c r="AC222" s="6"/>
      <c r="AD222" s="6"/>
      <c r="AE222" s="6"/>
    </row>
    <row r="223" spans="1:31" ht="3" customHeight="1" x14ac:dyDescent="0.25">
      <c r="A223" s="6"/>
      <c r="B223" s="6"/>
      <c r="C223" s="6"/>
      <c r="D223" s="120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64"/>
      <c r="V223" s="64"/>
      <c r="W223" s="64"/>
      <c r="X223" s="64"/>
      <c r="Y223" s="64"/>
      <c r="Z223" s="64"/>
      <c r="AA223" s="64"/>
      <c r="AB223" s="6"/>
      <c r="AC223" s="6"/>
      <c r="AD223" s="6"/>
      <c r="AE223" s="6"/>
    </row>
    <row r="224" spans="1:31" ht="20.100000000000001" customHeight="1" x14ac:dyDescent="0.25">
      <c r="A224" s="6"/>
      <c r="B224" s="6"/>
      <c r="C224" s="6"/>
      <c r="D224" s="119">
        <v>5</v>
      </c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1"/>
      <c r="U224" s="59"/>
      <c r="V224" s="143"/>
      <c r="W224" s="143"/>
      <c r="X224" s="143"/>
      <c r="Y224" s="143"/>
      <c r="Z224" s="143"/>
      <c r="AA224" s="68"/>
      <c r="AB224" s="6"/>
      <c r="AC224" s="6"/>
      <c r="AD224" s="6"/>
      <c r="AE224" s="6"/>
    </row>
    <row r="225" spans="1:31" ht="20.100000000000001" customHeight="1" x14ac:dyDescent="0.25">
      <c r="A225" s="6"/>
      <c r="B225" s="6"/>
      <c r="C225" s="6"/>
      <c r="D225" s="162" t="s">
        <v>46</v>
      </c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61">
        <f>SUM(U216:Z224)</f>
        <v>0</v>
      </c>
      <c r="V225" s="163">
        <f>SUM(V216:Z224)</f>
        <v>0</v>
      </c>
      <c r="W225" s="181"/>
      <c r="X225" s="181"/>
      <c r="Y225" s="181"/>
      <c r="Z225" s="181"/>
      <c r="AA225" s="82"/>
      <c r="AB225" s="6"/>
      <c r="AC225" s="6"/>
      <c r="AD225" s="6"/>
      <c r="AE225" s="6"/>
    </row>
    <row r="226" spans="1:31" ht="5.099999999999999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spans="1:31" ht="15" customHeight="1" x14ac:dyDescent="0.25">
      <c r="A227" s="136" t="s">
        <v>162</v>
      </c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136"/>
    </row>
    <row r="228" spans="1:31" ht="5.099999999999999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spans="1:31" x14ac:dyDescent="0.25">
      <c r="A229" s="6"/>
      <c r="B229" s="6"/>
      <c r="C229" s="6"/>
      <c r="D229" s="63" t="s">
        <v>39</v>
      </c>
      <c r="E229" s="156" t="s">
        <v>42</v>
      </c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29"/>
      <c r="V229" s="156" t="s">
        <v>38</v>
      </c>
      <c r="W229" s="156"/>
      <c r="X229" s="156"/>
      <c r="Y229" s="156"/>
      <c r="Z229" s="156"/>
      <c r="AA229" s="81"/>
      <c r="AB229" s="6"/>
      <c r="AC229" s="6"/>
      <c r="AD229" s="6"/>
      <c r="AE229" s="6"/>
    </row>
    <row r="230" spans="1:31" x14ac:dyDescent="0.25">
      <c r="A230" s="6"/>
      <c r="B230" s="6"/>
      <c r="C230" s="6"/>
      <c r="D230" s="119">
        <v>1</v>
      </c>
      <c r="E230" s="190">
        <f>+E132</f>
        <v>0</v>
      </c>
      <c r="F230" s="190"/>
      <c r="G230" s="190"/>
      <c r="H230" s="190"/>
      <c r="I230" s="190"/>
      <c r="J230" s="190"/>
      <c r="K230" s="190"/>
      <c r="L230" s="190"/>
      <c r="M230" s="190"/>
      <c r="N230" s="190"/>
      <c r="O230" s="190"/>
      <c r="P230" s="190"/>
      <c r="Q230" s="190"/>
      <c r="R230" s="190"/>
      <c r="S230" s="190"/>
      <c r="T230" s="190"/>
      <c r="U230" s="59"/>
      <c r="V230" s="180">
        <f>+AB132</f>
        <v>0</v>
      </c>
      <c r="W230" s="180"/>
      <c r="X230" s="180"/>
      <c r="Y230" s="180"/>
      <c r="Z230" s="180"/>
      <c r="AA230" s="68"/>
      <c r="AB230" s="6"/>
      <c r="AC230" s="6"/>
      <c r="AD230" s="6"/>
      <c r="AE230" s="6"/>
    </row>
    <row r="231" spans="1:31" ht="3" customHeight="1" x14ac:dyDescent="0.25">
      <c r="A231" s="6"/>
      <c r="B231" s="6"/>
      <c r="C231" s="6"/>
      <c r="D231" s="120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64"/>
      <c r="V231" s="64"/>
      <c r="W231" s="64"/>
      <c r="X231" s="64"/>
      <c r="Y231" s="64"/>
      <c r="Z231" s="64"/>
      <c r="AA231" s="64"/>
      <c r="AB231" s="6"/>
      <c r="AC231" s="6"/>
      <c r="AD231" s="6"/>
      <c r="AE231" s="6"/>
    </row>
    <row r="232" spans="1:31" x14ac:dyDescent="0.25">
      <c r="A232" s="6"/>
      <c r="B232" s="6"/>
      <c r="C232" s="6"/>
      <c r="D232" s="119">
        <v>2</v>
      </c>
      <c r="E232" s="190">
        <f>+E134</f>
        <v>0</v>
      </c>
      <c r="F232" s="190"/>
      <c r="G232" s="190"/>
      <c r="H232" s="190"/>
      <c r="I232" s="190"/>
      <c r="J232" s="190"/>
      <c r="K232" s="190"/>
      <c r="L232" s="190"/>
      <c r="M232" s="190"/>
      <c r="N232" s="190"/>
      <c r="O232" s="190"/>
      <c r="P232" s="190"/>
      <c r="Q232" s="190"/>
      <c r="R232" s="190"/>
      <c r="S232" s="190"/>
      <c r="T232" s="190"/>
      <c r="U232" s="59"/>
      <c r="V232" s="180">
        <f>+AB134</f>
        <v>0</v>
      </c>
      <c r="W232" s="180"/>
      <c r="X232" s="180"/>
      <c r="Y232" s="180"/>
      <c r="Z232" s="180"/>
      <c r="AA232" s="68"/>
      <c r="AB232" s="6"/>
      <c r="AC232" s="6"/>
      <c r="AD232" s="6"/>
      <c r="AE232" s="6"/>
    </row>
    <row r="233" spans="1:31" ht="3" customHeight="1" x14ac:dyDescent="0.25">
      <c r="A233" s="6"/>
      <c r="B233" s="6"/>
      <c r="C233" s="6"/>
      <c r="D233" s="120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64"/>
      <c r="V233" s="64"/>
      <c r="W233" s="64"/>
      <c r="X233" s="64"/>
      <c r="Y233" s="64"/>
      <c r="Z233" s="64"/>
      <c r="AA233" s="64"/>
      <c r="AB233" s="6"/>
      <c r="AC233" s="6"/>
      <c r="AD233" s="6"/>
      <c r="AE233" s="6"/>
    </row>
    <row r="234" spans="1:31" x14ac:dyDescent="0.25">
      <c r="A234" s="6"/>
      <c r="B234" s="6"/>
      <c r="C234" s="6"/>
      <c r="D234" s="119">
        <v>3</v>
      </c>
      <c r="E234" s="190">
        <f>+E136</f>
        <v>0</v>
      </c>
      <c r="F234" s="190"/>
      <c r="G234" s="190"/>
      <c r="H234" s="190"/>
      <c r="I234" s="190"/>
      <c r="J234" s="190"/>
      <c r="K234" s="190"/>
      <c r="L234" s="190"/>
      <c r="M234" s="190"/>
      <c r="N234" s="190"/>
      <c r="O234" s="190"/>
      <c r="P234" s="190"/>
      <c r="Q234" s="190"/>
      <c r="R234" s="190"/>
      <c r="S234" s="190"/>
      <c r="T234" s="190"/>
      <c r="U234" s="59"/>
      <c r="V234" s="180">
        <f>+AB136</f>
        <v>0</v>
      </c>
      <c r="W234" s="180"/>
      <c r="X234" s="180"/>
      <c r="Y234" s="180"/>
      <c r="Z234" s="180"/>
      <c r="AA234" s="68"/>
      <c r="AB234" s="6"/>
      <c r="AC234" s="6"/>
      <c r="AD234" s="6"/>
      <c r="AE234" s="6"/>
    </row>
    <row r="235" spans="1:31" ht="3" customHeight="1" x14ac:dyDescent="0.25">
      <c r="A235" s="6"/>
      <c r="B235" s="6"/>
      <c r="C235" s="6"/>
      <c r="D235" s="120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64"/>
      <c r="V235" s="64"/>
      <c r="W235" s="64"/>
      <c r="X235" s="64"/>
      <c r="Y235" s="64"/>
      <c r="Z235" s="64"/>
      <c r="AA235" s="64"/>
      <c r="AB235" s="6"/>
      <c r="AC235" s="6"/>
      <c r="AD235" s="6"/>
      <c r="AE235" s="6"/>
    </row>
    <row r="236" spans="1:31" x14ac:dyDescent="0.25">
      <c r="A236" s="6"/>
      <c r="B236" s="6"/>
      <c r="C236" s="6"/>
      <c r="D236" s="119">
        <v>4</v>
      </c>
      <c r="E236" s="190">
        <f>+E138</f>
        <v>0</v>
      </c>
      <c r="F236" s="190"/>
      <c r="G236" s="190"/>
      <c r="H236" s="190"/>
      <c r="I236" s="190"/>
      <c r="J236" s="190"/>
      <c r="K236" s="190"/>
      <c r="L236" s="190"/>
      <c r="M236" s="190"/>
      <c r="N236" s="190"/>
      <c r="O236" s="190"/>
      <c r="P236" s="190"/>
      <c r="Q236" s="190"/>
      <c r="R236" s="190"/>
      <c r="S236" s="190"/>
      <c r="T236" s="190"/>
      <c r="U236" s="59"/>
      <c r="V236" s="180">
        <f>+AB138</f>
        <v>0</v>
      </c>
      <c r="W236" s="180"/>
      <c r="X236" s="180"/>
      <c r="Y236" s="180"/>
      <c r="Z236" s="180"/>
      <c r="AA236" s="68"/>
      <c r="AB236" s="6"/>
      <c r="AC236" s="6"/>
      <c r="AD236" s="6"/>
      <c r="AE236" s="6"/>
    </row>
    <row r="237" spans="1:31" ht="3" customHeight="1" x14ac:dyDescent="0.25">
      <c r="A237" s="6"/>
      <c r="B237" s="6"/>
      <c r="C237" s="6"/>
      <c r="D237" s="120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64"/>
      <c r="V237" s="64"/>
      <c r="W237" s="64"/>
      <c r="X237" s="64"/>
      <c r="Y237" s="64"/>
      <c r="Z237" s="64"/>
      <c r="AA237" s="64"/>
      <c r="AB237" s="6"/>
      <c r="AC237" s="6"/>
      <c r="AD237" s="6"/>
      <c r="AE237" s="6"/>
    </row>
    <row r="238" spans="1:31" x14ac:dyDescent="0.25">
      <c r="A238" s="6"/>
      <c r="B238" s="6"/>
      <c r="C238" s="6"/>
      <c r="D238" s="119">
        <v>5</v>
      </c>
      <c r="E238" s="190">
        <f>+E140</f>
        <v>0</v>
      </c>
      <c r="F238" s="190"/>
      <c r="G238" s="190"/>
      <c r="H238" s="190"/>
      <c r="I238" s="190"/>
      <c r="J238" s="190"/>
      <c r="K238" s="190"/>
      <c r="L238" s="190"/>
      <c r="M238" s="190"/>
      <c r="N238" s="190"/>
      <c r="O238" s="190"/>
      <c r="P238" s="190"/>
      <c r="Q238" s="190"/>
      <c r="R238" s="190"/>
      <c r="S238" s="190"/>
      <c r="T238" s="190"/>
      <c r="U238" s="59"/>
      <c r="V238" s="180">
        <f>+AB140</f>
        <v>0</v>
      </c>
      <c r="W238" s="180"/>
      <c r="X238" s="180"/>
      <c r="Y238" s="180"/>
      <c r="Z238" s="180"/>
      <c r="AA238" s="68"/>
      <c r="AB238" s="6"/>
      <c r="AC238" s="6"/>
      <c r="AD238" s="6"/>
      <c r="AE238" s="6"/>
    </row>
    <row r="239" spans="1:31" x14ac:dyDescent="0.25">
      <c r="A239" s="6"/>
      <c r="B239" s="6"/>
      <c r="C239" s="6"/>
      <c r="D239" s="162" t="s">
        <v>47</v>
      </c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61">
        <f>SUM(U230:Z234)</f>
        <v>0</v>
      </c>
      <c r="V239" s="163">
        <f>SUM(V230:Z238)</f>
        <v>0</v>
      </c>
      <c r="W239" s="181"/>
      <c r="X239" s="181"/>
      <c r="Y239" s="181"/>
      <c r="Z239" s="181"/>
      <c r="AA239" s="82"/>
      <c r="AB239" s="6"/>
      <c r="AC239" s="6"/>
      <c r="AD239" s="6"/>
      <c r="AE239" s="6"/>
    </row>
    <row r="240" spans="1:31" x14ac:dyDescent="0.25">
      <c r="A240" s="6"/>
      <c r="B240" s="6"/>
      <c r="C240" s="6"/>
      <c r="D240" s="65" t="s">
        <v>53</v>
      </c>
      <c r="E240" s="66"/>
      <c r="F240" s="66"/>
      <c r="G240" s="66"/>
      <c r="H240" s="6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1:31" ht="5.0999999999999996" customHeight="1" x14ac:dyDescent="0.25">
      <c r="A241" s="6"/>
      <c r="B241" s="6"/>
      <c r="C241" s="6"/>
      <c r="D241" s="66"/>
      <c r="E241" s="66"/>
      <c r="F241" s="66"/>
      <c r="G241" s="66"/>
      <c r="H241" s="6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1:31" ht="15" customHeight="1" x14ac:dyDescent="0.25">
      <c r="A242" s="15" t="s">
        <v>51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1:31" ht="5.099999999999999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1:31" ht="21" customHeight="1" x14ac:dyDescent="0.25">
      <c r="A244" s="6"/>
      <c r="B244" s="186" t="s">
        <v>43</v>
      </c>
      <c r="C244" s="186"/>
      <c r="D244" s="186"/>
      <c r="E244" s="186"/>
      <c r="F244" s="186"/>
      <c r="G244" s="186" t="s">
        <v>44</v>
      </c>
      <c r="H244" s="186"/>
      <c r="I244" s="186"/>
      <c r="J244" s="186"/>
      <c r="K244" s="186"/>
      <c r="L244" s="186"/>
      <c r="M244" s="186"/>
      <c r="N244" s="186"/>
      <c r="O244" s="186"/>
      <c r="P244" s="186"/>
      <c r="Q244" s="186"/>
      <c r="R244" s="186"/>
      <c r="S244" s="186"/>
      <c r="T244" s="186" t="s">
        <v>45</v>
      </c>
      <c r="U244" s="186"/>
      <c r="V244" s="186"/>
      <c r="W244" s="186"/>
      <c r="X244" s="186"/>
      <c r="Y244" s="186"/>
      <c r="Z244" s="186"/>
      <c r="AA244" s="186"/>
      <c r="AB244" s="186"/>
      <c r="AC244" s="186"/>
      <c r="AD244" s="186"/>
      <c r="AE244" s="6"/>
    </row>
    <row r="245" spans="1:31" ht="117" customHeight="1" x14ac:dyDescent="0.25">
      <c r="A245" s="6"/>
      <c r="B245" s="187"/>
      <c r="C245" s="188"/>
      <c r="D245" s="188"/>
      <c r="E245" s="188"/>
      <c r="F245" s="189"/>
      <c r="G245" s="187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  <c r="R245" s="188"/>
      <c r="S245" s="189"/>
      <c r="T245" s="187"/>
      <c r="U245" s="188"/>
      <c r="V245" s="188"/>
      <c r="W245" s="188"/>
      <c r="X245" s="188"/>
      <c r="Y245" s="188"/>
      <c r="Z245" s="188"/>
      <c r="AA245" s="188"/>
      <c r="AB245" s="188"/>
      <c r="AC245" s="188"/>
      <c r="AD245" s="189"/>
      <c r="AE245" s="6"/>
    </row>
    <row r="246" spans="1:31" ht="34.5" customHeight="1" x14ac:dyDescent="0.25">
      <c r="A246" s="6"/>
      <c r="B246" s="182"/>
      <c r="C246" s="183"/>
      <c r="D246" s="183"/>
      <c r="E246" s="183"/>
      <c r="F246" s="184"/>
      <c r="G246" s="182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/>
      <c r="S246" s="184"/>
      <c r="T246" s="182"/>
      <c r="U246" s="183"/>
      <c r="V246" s="183"/>
      <c r="W246" s="183"/>
      <c r="X246" s="183"/>
      <c r="Y246" s="183"/>
      <c r="Z246" s="183"/>
      <c r="AA246" s="183"/>
      <c r="AB246" s="183"/>
      <c r="AC246" s="183"/>
      <c r="AD246" s="184"/>
      <c r="AE246" s="6"/>
    </row>
    <row r="247" spans="1:31" ht="5.099999999999999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1:3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</sheetData>
  <sheetProtection algorithmName="SHA-512" hashValue="94vnw92UMRX1oILvtByoIJh1jFj4rwYKFwGeavynC/21cSJqoJJFuj87KR34oXQ7ZVbn2ojYqx5xSU7NGhdy9Q==" saltValue="HGIi6DqqQKv6PEq7sh0pKw==" spinCount="100000" sheet="1" objects="1" scenarios="1"/>
  <dataConsolidate/>
  <mergeCells count="400">
    <mergeCell ref="G149:I149"/>
    <mergeCell ref="G151:I151"/>
    <mergeCell ref="G153:I153"/>
    <mergeCell ref="B147:E148"/>
    <mergeCell ref="E236:T236"/>
    <mergeCell ref="V236:Z236"/>
    <mergeCell ref="E238:T238"/>
    <mergeCell ref="V238:Z238"/>
    <mergeCell ref="V160:Z160"/>
    <mergeCell ref="E196:T196"/>
    <mergeCell ref="E198:T198"/>
    <mergeCell ref="V196:Z196"/>
    <mergeCell ref="V198:Z198"/>
    <mergeCell ref="E176:T176"/>
    <mergeCell ref="V176:Z176"/>
    <mergeCell ref="E178:T178"/>
    <mergeCell ref="V178:Z178"/>
    <mergeCell ref="E204:T204"/>
    <mergeCell ref="E206:T206"/>
    <mergeCell ref="E208:T208"/>
    <mergeCell ref="E200:T200"/>
    <mergeCell ref="D201:T201"/>
    <mergeCell ref="E203:T203"/>
    <mergeCell ref="V200:Z200"/>
    <mergeCell ref="A1:AE1"/>
    <mergeCell ref="C2:Z2"/>
    <mergeCell ref="A4:B4"/>
    <mergeCell ref="D4:S4"/>
    <mergeCell ref="A6:B6"/>
    <mergeCell ref="G6:K6"/>
    <mergeCell ref="L6:M6"/>
    <mergeCell ref="N6:S6"/>
    <mergeCell ref="A16:B16"/>
    <mergeCell ref="D16:E16"/>
    <mergeCell ref="A20:B20"/>
    <mergeCell ref="D20:K20"/>
    <mergeCell ref="S20:V20"/>
    <mergeCell ref="X20:AE20"/>
    <mergeCell ref="A10:B10"/>
    <mergeCell ref="D10:K10"/>
    <mergeCell ref="M10:T10"/>
    <mergeCell ref="A12:B12"/>
    <mergeCell ref="D12:T12"/>
    <mergeCell ref="A14:B14"/>
    <mergeCell ref="D14:T14"/>
    <mergeCell ref="A26:B26"/>
    <mergeCell ref="D26:K26"/>
    <mergeCell ref="S26:V26"/>
    <mergeCell ref="X26:AE26"/>
    <mergeCell ref="A30:B30"/>
    <mergeCell ref="D30:K30"/>
    <mergeCell ref="A22:B22"/>
    <mergeCell ref="D22:K22"/>
    <mergeCell ref="S22:V22"/>
    <mergeCell ref="X22:AE22"/>
    <mergeCell ref="A24:B24"/>
    <mergeCell ref="D24:K24"/>
    <mergeCell ref="S24:V24"/>
    <mergeCell ref="X24:AE24"/>
    <mergeCell ref="A38:B38"/>
    <mergeCell ref="D38:E38"/>
    <mergeCell ref="G38:I38"/>
    <mergeCell ref="A40:B40"/>
    <mergeCell ref="D40:K40"/>
    <mergeCell ref="A42:B42"/>
    <mergeCell ref="D42:K42"/>
    <mergeCell ref="A32:B32"/>
    <mergeCell ref="D32:K32"/>
    <mergeCell ref="A34:B34"/>
    <mergeCell ref="D34:K34"/>
    <mergeCell ref="A36:B36"/>
    <mergeCell ref="D36:K36"/>
    <mergeCell ref="A44:AE44"/>
    <mergeCell ref="A46:B46"/>
    <mergeCell ref="D46:K46"/>
    <mergeCell ref="O46:V46"/>
    <mergeCell ref="X46:AE46"/>
    <mergeCell ref="A48:B48"/>
    <mergeCell ref="D48:K48"/>
    <mergeCell ref="O48:V48"/>
    <mergeCell ref="X48:AE48"/>
    <mergeCell ref="A54:AE54"/>
    <mergeCell ref="C55:Z55"/>
    <mergeCell ref="A70:AE70"/>
    <mergeCell ref="B72:D72"/>
    <mergeCell ref="E72:AD72"/>
    <mergeCell ref="B73:D77"/>
    <mergeCell ref="A50:B50"/>
    <mergeCell ref="D50:K50"/>
    <mergeCell ref="O50:V50"/>
    <mergeCell ref="X50:AE50"/>
    <mergeCell ref="A52:B52"/>
    <mergeCell ref="D52:K52"/>
    <mergeCell ref="O52:V52"/>
    <mergeCell ref="X52:AE52"/>
    <mergeCell ref="O63:Q63"/>
    <mergeCell ref="S63:T63"/>
    <mergeCell ref="V63:X63"/>
    <mergeCell ref="O64:Q64"/>
    <mergeCell ref="S64:T64"/>
    <mergeCell ref="V64:X64"/>
    <mergeCell ref="O65:Q65"/>
    <mergeCell ref="O68:Q68"/>
    <mergeCell ref="S68:T68"/>
    <mergeCell ref="V68:X68"/>
    <mergeCell ref="G88:I88"/>
    <mergeCell ref="U88:V88"/>
    <mergeCell ref="G92:I92"/>
    <mergeCell ref="B79:D85"/>
    <mergeCell ref="G79:I79"/>
    <mergeCell ref="M79:O79"/>
    <mergeCell ref="S79:W79"/>
    <mergeCell ref="G80:I80"/>
    <mergeCell ref="M80:O80"/>
    <mergeCell ref="S80:W80"/>
    <mergeCell ref="G84:I84"/>
    <mergeCell ref="M84:O84"/>
    <mergeCell ref="S84:W84"/>
    <mergeCell ref="O92:Q92"/>
    <mergeCell ref="U92:V92"/>
    <mergeCell ref="G96:I96"/>
    <mergeCell ref="K96:M96"/>
    <mergeCell ref="K97:M97"/>
    <mergeCell ref="B99:AD99"/>
    <mergeCell ref="A101:AE101"/>
    <mergeCell ref="AB104:AD104"/>
    <mergeCell ref="AB103:AD103"/>
    <mergeCell ref="B95:D97"/>
    <mergeCell ref="G95:I95"/>
    <mergeCell ref="K95:M95"/>
    <mergeCell ref="O95:Q95"/>
    <mergeCell ref="S95:T95"/>
    <mergeCell ref="V95:X95"/>
    <mergeCell ref="G104:I104"/>
    <mergeCell ref="M103:Q103"/>
    <mergeCell ref="G108:I108"/>
    <mergeCell ref="X108:Z108"/>
    <mergeCell ref="X110:Z110"/>
    <mergeCell ref="X112:Z112"/>
    <mergeCell ref="X114:Z114"/>
    <mergeCell ref="X116:Z116"/>
    <mergeCell ref="M108:Q108"/>
    <mergeCell ref="M110:Q110"/>
    <mergeCell ref="M112:Q112"/>
    <mergeCell ref="M114:Q114"/>
    <mergeCell ref="B117:D117"/>
    <mergeCell ref="AB117:AD117"/>
    <mergeCell ref="B118:D118"/>
    <mergeCell ref="AB118:AD118"/>
    <mergeCell ref="X118:Z118"/>
    <mergeCell ref="G118:I118"/>
    <mergeCell ref="B116:D116"/>
    <mergeCell ref="AB116:AD116"/>
    <mergeCell ref="G116:I116"/>
    <mergeCell ref="B121:D121"/>
    <mergeCell ref="T121:Z121"/>
    <mergeCell ref="AB121:AD121"/>
    <mergeCell ref="B122:D122"/>
    <mergeCell ref="AB122:AD122"/>
    <mergeCell ref="B119:D119"/>
    <mergeCell ref="F119:K119"/>
    <mergeCell ref="M119:S119"/>
    <mergeCell ref="T119:Z119"/>
    <mergeCell ref="AB119:AD119"/>
    <mergeCell ref="B120:D120"/>
    <mergeCell ref="F120:L120"/>
    <mergeCell ref="AB120:AD120"/>
    <mergeCell ref="D129:D131"/>
    <mergeCell ref="E129:M131"/>
    <mergeCell ref="V136:Z136"/>
    <mergeCell ref="O141:T141"/>
    <mergeCell ref="V141:Z141"/>
    <mergeCell ref="AB131:AD131"/>
    <mergeCell ref="C125:Z125"/>
    <mergeCell ref="A127:AE127"/>
    <mergeCell ref="B123:D123"/>
    <mergeCell ref="F123:L123"/>
    <mergeCell ref="T123:Z123"/>
    <mergeCell ref="AB123:AD123"/>
    <mergeCell ref="E136:M136"/>
    <mergeCell ref="AB136:AD136"/>
    <mergeCell ref="D141:M141"/>
    <mergeCell ref="AB141:AD141"/>
    <mergeCell ref="E132:M132"/>
    <mergeCell ref="AB132:AD132"/>
    <mergeCell ref="E134:M134"/>
    <mergeCell ref="AB134:AD134"/>
    <mergeCell ref="E138:M138"/>
    <mergeCell ref="O138:T138"/>
    <mergeCell ref="V138:Z138"/>
    <mergeCell ref="AB138:AD138"/>
    <mergeCell ref="E140:M140"/>
    <mergeCell ref="O140:T140"/>
    <mergeCell ref="V140:Z140"/>
    <mergeCell ref="AB140:AD140"/>
    <mergeCell ref="B149:E149"/>
    <mergeCell ref="B151:E151"/>
    <mergeCell ref="B153:E153"/>
    <mergeCell ref="O147:T148"/>
    <mergeCell ref="E194:T194"/>
    <mergeCell ref="V194:Z194"/>
    <mergeCell ref="D167:T167"/>
    <mergeCell ref="E191:T191"/>
    <mergeCell ref="E192:T192"/>
    <mergeCell ref="V167:Z167"/>
    <mergeCell ref="V191:Z191"/>
    <mergeCell ref="V192:Z192"/>
    <mergeCell ref="E169:T169"/>
    <mergeCell ref="V169:Z169"/>
    <mergeCell ref="E170:T170"/>
    <mergeCell ref="V170:Z170"/>
    <mergeCell ref="E172:T172"/>
    <mergeCell ref="V172:Z172"/>
    <mergeCell ref="E174:T174"/>
    <mergeCell ref="V174:Z174"/>
    <mergeCell ref="V201:Z201"/>
    <mergeCell ref="V203:Z203"/>
    <mergeCell ref="E220:T220"/>
    <mergeCell ref="E222:T222"/>
    <mergeCell ref="E224:T224"/>
    <mergeCell ref="E215:T215"/>
    <mergeCell ref="E216:T216"/>
    <mergeCell ref="E218:T218"/>
    <mergeCell ref="E210:T210"/>
    <mergeCell ref="E212:T212"/>
    <mergeCell ref="D213:T213"/>
    <mergeCell ref="B246:F246"/>
    <mergeCell ref="G246:S246"/>
    <mergeCell ref="T246:AD246"/>
    <mergeCell ref="O129:AD129"/>
    <mergeCell ref="O131:T131"/>
    <mergeCell ref="V131:Z131"/>
    <mergeCell ref="O132:T132"/>
    <mergeCell ref="O134:T134"/>
    <mergeCell ref="O136:T136"/>
    <mergeCell ref="V157:Z157"/>
    <mergeCell ref="B244:F244"/>
    <mergeCell ref="G244:S244"/>
    <mergeCell ref="T244:AD244"/>
    <mergeCell ref="B245:F245"/>
    <mergeCell ref="G245:S245"/>
    <mergeCell ref="T245:AD245"/>
    <mergeCell ref="E232:T232"/>
    <mergeCell ref="E234:T234"/>
    <mergeCell ref="D239:T239"/>
    <mergeCell ref="D225:T225"/>
    <mergeCell ref="A227:AE227"/>
    <mergeCell ref="E229:T229"/>
    <mergeCell ref="E230:T230"/>
    <mergeCell ref="V225:Z225"/>
    <mergeCell ref="V232:Z232"/>
    <mergeCell ref="V234:Z234"/>
    <mergeCell ref="V239:Z239"/>
    <mergeCell ref="V132:Z132"/>
    <mergeCell ref="V134:Z134"/>
    <mergeCell ref="V215:Z215"/>
    <mergeCell ref="V216:Z216"/>
    <mergeCell ref="V218:Z218"/>
    <mergeCell ref="V220:Z220"/>
    <mergeCell ref="V222:Z222"/>
    <mergeCell ref="V224:Z224"/>
    <mergeCell ref="V204:Z204"/>
    <mergeCell ref="V206:Z206"/>
    <mergeCell ref="V208:Z208"/>
    <mergeCell ref="V210:Z210"/>
    <mergeCell ref="V212:Z212"/>
    <mergeCell ref="V213:Z213"/>
    <mergeCell ref="V229:Z229"/>
    <mergeCell ref="V230:Z230"/>
    <mergeCell ref="V162:Z162"/>
    <mergeCell ref="V164:Z164"/>
    <mergeCell ref="V166:Z166"/>
    <mergeCell ref="A155:AE155"/>
    <mergeCell ref="E157:T157"/>
    <mergeCell ref="AB112:AD112"/>
    <mergeCell ref="AB114:AD114"/>
    <mergeCell ref="A57:AE57"/>
    <mergeCell ref="A58:AE58"/>
    <mergeCell ref="A60:B60"/>
    <mergeCell ref="D60:K60"/>
    <mergeCell ref="A62:B62"/>
    <mergeCell ref="D62:K62"/>
    <mergeCell ref="A64:B64"/>
    <mergeCell ref="D64:K64"/>
    <mergeCell ref="A66:B66"/>
    <mergeCell ref="D66:K66"/>
    <mergeCell ref="A68:B68"/>
    <mergeCell ref="D68:K68"/>
    <mergeCell ref="O60:Q60"/>
    <mergeCell ref="S60:T60"/>
    <mergeCell ref="O62:Q62"/>
    <mergeCell ref="S62:T62"/>
    <mergeCell ref="V62:X62"/>
    <mergeCell ref="B107:D107"/>
    <mergeCell ref="AB107:AD107"/>
    <mergeCell ref="G114:I114"/>
    <mergeCell ref="G112:I112"/>
    <mergeCell ref="G110:I110"/>
    <mergeCell ref="O61:Q61"/>
    <mergeCell ref="S61:T61"/>
    <mergeCell ref="V61:X61"/>
    <mergeCell ref="O59:T59"/>
    <mergeCell ref="V59:X60"/>
    <mergeCell ref="S65:T65"/>
    <mergeCell ref="V65:X65"/>
    <mergeCell ref="O66:Q66"/>
    <mergeCell ref="S66:T66"/>
    <mergeCell ref="V66:X66"/>
    <mergeCell ref="E162:T162"/>
    <mergeCell ref="E164:T164"/>
    <mergeCell ref="E166:T166"/>
    <mergeCell ref="E158:T158"/>
    <mergeCell ref="E160:T160"/>
    <mergeCell ref="V158:Z158"/>
    <mergeCell ref="Z59:AB60"/>
    <mergeCell ref="Z62:AB62"/>
    <mergeCell ref="Z64:AB64"/>
    <mergeCell ref="Z66:AB66"/>
    <mergeCell ref="Z68:AB68"/>
    <mergeCell ref="S104:W104"/>
    <mergeCell ref="S106:W106"/>
    <mergeCell ref="S108:W108"/>
    <mergeCell ref="S110:W110"/>
    <mergeCell ref="AB106:AD106"/>
    <mergeCell ref="AB108:AD108"/>
    <mergeCell ref="AB110:AD110"/>
    <mergeCell ref="Z95:AC95"/>
    <mergeCell ref="Z87:AC87"/>
    <mergeCell ref="AA88:AB88"/>
    <mergeCell ref="X103:Z103"/>
    <mergeCell ref="S103:W103"/>
    <mergeCell ref="X104:Z104"/>
    <mergeCell ref="O67:Q67"/>
    <mergeCell ref="S67:T67"/>
    <mergeCell ref="V67:X67"/>
    <mergeCell ref="M116:Q116"/>
    <mergeCell ref="M123:Q123"/>
    <mergeCell ref="S112:W112"/>
    <mergeCell ref="S114:W114"/>
    <mergeCell ref="S116:W116"/>
    <mergeCell ref="S118:W118"/>
    <mergeCell ref="S120:W120"/>
    <mergeCell ref="X106:Z106"/>
    <mergeCell ref="E188:T188"/>
    <mergeCell ref="V188:Z188"/>
    <mergeCell ref="D189:T189"/>
    <mergeCell ref="V189:Z189"/>
    <mergeCell ref="E180:T180"/>
    <mergeCell ref="V180:Z180"/>
    <mergeCell ref="E182:T182"/>
    <mergeCell ref="V182:Z182"/>
    <mergeCell ref="E184:T184"/>
    <mergeCell ref="V184:Z184"/>
    <mergeCell ref="E186:T186"/>
    <mergeCell ref="V186:Z186"/>
    <mergeCell ref="B106:D106"/>
    <mergeCell ref="B108:D108"/>
    <mergeCell ref="B110:D110"/>
    <mergeCell ref="B112:D112"/>
    <mergeCell ref="B114:D114"/>
    <mergeCell ref="G81:I81"/>
    <mergeCell ref="S83:W83"/>
    <mergeCell ref="G83:I83"/>
    <mergeCell ref="M83:O83"/>
    <mergeCell ref="G89:I89"/>
    <mergeCell ref="G91:I91"/>
    <mergeCell ref="G97:I97"/>
    <mergeCell ref="U91:V91"/>
    <mergeCell ref="G103:I103"/>
    <mergeCell ref="M104:Q104"/>
    <mergeCell ref="M106:Q106"/>
    <mergeCell ref="B103:D103"/>
    <mergeCell ref="B104:D104"/>
    <mergeCell ref="B87:D93"/>
    <mergeCell ref="G87:I87"/>
    <mergeCell ref="K87:M87"/>
    <mergeCell ref="O87:Q87"/>
    <mergeCell ref="T87:W87"/>
    <mergeCell ref="G106:I106"/>
    <mergeCell ref="V153:Z153"/>
    <mergeCell ref="AB153:AD153"/>
    <mergeCell ref="V149:Z149"/>
    <mergeCell ref="AB149:AD149"/>
    <mergeCell ref="V151:Z151"/>
    <mergeCell ref="AB151:AD151"/>
    <mergeCell ref="O149:T149"/>
    <mergeCell ref="O151:T151"/>
    <mergeCell ref="K149:M149"/>
    <mergeCell ref="K151:M151"/>
    <mergeCell ref="K153:M153"/>
    <mergeCell ref="O153:T153"/>
    <mergeCell ref="A143:AE143"/>
    <mergeCell ref="V147:Z148"/>
    <mergeCell ref="AB147:AD148"/>
    <mergeCell ref="AA147:AA148"/>
    <mergeCell ref="G148:I148"/>
    <mergeCell ref="K148:M148"/>
    <mergeCell ref="G147:M147"/>
    <mergeCell ref="A146:AE146"/>
    <mergeCell ref="A145:X145"/>
  </mergeCells>
  <dataValidations xWindow="479" yWindow="559" count="91">
    <dataValidation type="custom" allowBlank="1" showInputMessage="1" showErrorMessage="1" error="Registre Centavos" prompt="Ingrese Centavos" sqref="L6:M6">
      <formula1>ISNUMBER(L6)</formula1>
    </dataValidation>
    <dataValidation type="custom" allowBlank="1" showInputMessage="1" showErrorMessage="1" error="Ingrese Monto" prompt="Ingrese Monto" sqref="W223:AA223 W233:AA233 U158:V166 W199:AA199 W211:AA211 N132:P140 U192:V200 W193:AA193 W195:AA195 W197:AA197 U204:V212 W205:AA205 W207:AA207 W209:AA209 U216:V224 W217:AA217 W219:AA219 W221:AA221 V188 W231:AA231 V186 AA132:AA140 V170 V174 V176 V178 V180 V182 V184 U132:U140 V133:Z133 V135:Z135 V172 U230:V238">
      <formula1>ISNUMBER(N132)</formula1>
    </dataValidation>
    <dataValidation type="custom" allowBlank="1" showInputMessage="1" showErrorMessage="1" prompt="Registre Monto" sqref="AC104:AD105 AC107:AD107 AC109:AD109 AC111:AD111 AC113:AD113 AC115:AD119 AB104:AB119 AB121:AD121">
      <formula1>ISNUMBER(AB104)</formula1>
    </dataValidation>
    <dataValidation type="custom" allowBlank="1" showInputMessage="1" showErrorMessage="1" error="Registre Monto" prompt="Registre Monto" sqref="S115:S119 M104:M119 N105:S105 N107:S107 N109:S109 N111:S111 N113:S113 E104:E121 N115:Q115 R115:R120 N117:N120 O119:P119 O117:P117 Q117:Q119">
      <formula1>ISNUMBER(E104)</formula1>
    </dataValidation>
    <dataValidation type="custom" allowBlank="1" showInputMessage="1" showErrorMessage="1" prompt="Registre Dato" sqref="S96">
      <formula1>ISNUMBER(S96)</formula1>
    </dataValidation>
    <dataValidation type="whole" allowBlank="1" showInputMessage="1" showErrorMessage="1" error="Rango Permitido entre 1 y 31" prompt="Registre Dato" sqref="W96 U88:U91 V88 V90">
      <formula1>1</formula1>
      <formula2>31</formula2>
    </dataValidation>
    <dataValidation type="custom" allowBlank="1" showInputMessage="1" showErrorMessage="1" error="Registre Dato Numérico" prompt="Registre Dato" sqref="K88 K96:M96 O96:P96 AA88:AA91 K90:K91 O88:P88 O91:P91">
      <formula1>ISNUMBER(K88)</formula1>
    </dataValidation>
    <dataValidation type="custom" allowBlank="1" showInputMessage="1" showErrorMessage="1" error="Registre Dato Numérico" prompt="Registre Espesor de la Veta" sqref="O82:P82 N80:N82 O80:P80 M80 M82:M83">
      <formula1>ISNUMBER(M80)</formula1>
    </dataValidation>
    <dataValidation type="custom" allowBlank="1" showInputMessage="1" showErrorMessage="1" error="Ingrese Número" prompt="Ingrese N°" sqref="K38">
      <formula1>ISNUMBER(K38)</formula1>
    </dataValidation>
    <dataValidation type="textLength" allowBlank="1" showInputMessage="1" showErrorMessage="1" error="Revise Número de Celular" prompt="Ingrese Número de Celular" sqref="X50:AE50">
      <formula1>8</formula1>
      <formula2>8</formula2>
    </dataValidation>
    <dataValidation operator="equal" allowBlank="1" showInputMessage="1" showErrorMessage="1" prompt="Ingrese E-mail" sqref="D24:K24"/>
    <dataValidation type="textLength" allowBlank="1" showInputMessage="1" showErrorMessage="1" error="Revise el Número de Celular" prompt="Ingrese Número de Celular" sqref="D22:K22 D40:K40">
      <formula1>8</formula1>
      <formula2>8</formula2>
    </dataValidation>
    <dataValidation type="custom" allowBlank="1" showInputMessage="1" showErrorMessage="1" error="Ingrese en MAYUSCULAS" promptTitle="MAYUSCULAS" prompt="Ingrese el Nombre o Razón Social de la Cooperativa Solicitante" sqref="D4:S4">
      <formula1>EXACT(UPPER(D4),(D4))</formula1>
    </dataValidation>
    <dataValidation type="custom" allowBlank="1" showInputMessage="1" showErrorMessage="1" error="Ingrese Número de Asociados" prompt="Ingrese Número de Asociados" sqref="D16:E16">
      <formula1>ISNUMBER(D16)</formula1>
    </dataValidation>
    <dataValidation allowBlank="1" showInputMessage="1" showErrorMessage="1" error="Ingrese Número de Registro" prompt="Ingrese Número de Registro" sqref="M10:T10"/>
    <dataValidation type="decimal" allowBlank="1" showInputMessage="1" showErrorMessage="1" error="Monto Permitido de Bs1 a Bs500.000,00" prompt="Ingrese monto de la solicitud" sqref="E6">
      <formula1>1</formula1>
      <formula2>500000</formula2>
    </dataValidation>
    <dataValidation type="custom" allowBlank="1" showInputMessage="1" showErrorMessage="1" error="Ingresar Monto en Literal" prompt="Ingrese Monto en Literal" sqref="G6:K6">
      <formula1>ISTEXT(G6)</formula1>
    </dataValidation>
    <dataValidation allowBlank="1" showInputMessage="1" showErrorMessage="1" prompt="Firma" sqref="B245:AD245"/>
    <dataValidation allowBlank="1" showInputMessage="1" showErrorMessage="1" prompt="Ingrese Nombre del Presidente del Consejo de Administración" sqref="G246:S246"/>
    <dataValidation allowBlank="1" showInputMessage="1" showErrorMessage="1" prompt="Seleccione Opción si Corresponde" sqref="I105 T121:X121 I115 I113 I111 I109 I107 J104:J119 AA104:AA121 L104:L119 F104:F119 K105 K107 K109 K111 K113 K115 I117 G119:I119 K119 G104:H117 K117 Z121 Y119:Y121 Z119 T105:Z105 T107:Z107 T109:Z109 T111:Z111 T113:Z113 T115:Z115 T117:Z117 T119:X119"/>
    <dataValidation allowBlank="1" showInputMessage="1" showErrorMessage="1" prompt="Seleccione Opción Si Corresponde" sqref="B104:B121 C104:D105 C107:D107 C109:D109 C111:D111 C113:D113 C115:D121"/>
    <dataValidation allowBlank="1" showInputMessage="1" showErrorMessage="1" prompt="Seleccione Tipo de Proceso" sqref="E95"/>
    <dataValidation allowBlank="1" showInputMessage="1" showErrorMessage="1" prompt="Registre Dato" sqref="AB96"/>
    <dataValidation allowBlank="1" showInputMessage="1" showErrorMessage="1" prompt="Seleccione Tipo de Explotación" sqref="E87:E88 E90:E94"/>
    <dataValidation allowBlank="1" showInputMessage="1" showErrorMessage="1" prompt="Registre Dirección o Inclinación de la Veta" sqref="S82:S83 T82 S80:T80 U80:U82 V80:W80 V82:W82"/>
    <dataValidation allowBlank="1" showInputMessage="1" showErrorMessage="1" prompt="Seleccione Tipo de Yacimiento" sqref="E79:E80 E82:E83 E85:E86"/>
    <dataValidation allowBlank="1" showInputMessage="1" showErrorMessage="1" prompt="Seleccione Mineral a Explotar" sqref="R74 U74 Y74 E74:P74 E76:N78 AA74:AA75 AC74:AD75 O77:AD78"/>
    <dataValidation allowBlank="1" showInputMessage="1" showErrorMessage="1" error="Ingrese Teléfono" prompt="Ingrese Teléfono" sqref="X48:AE48"/>
    <dataValidation allowBlank="1" showInputMessage="1" showErrorMessage="1" prompt="Ingrese Poder del Representante" sqref="X46:AE46"/>
    <dataValidation allowBlank="1" showInputMessage="1" showErrorMessage="1" prompt="Ingrese Distrito/Canton" sqref="X26:AE26"/>
    <dataValidation allowBlank="1" showInputMessage="1" showErrorMessage="1" prompt="Ingrese el nombre del Presidente del Consejo de Vigilancia" sqref="T246:AD246"/>
    <dataValidation allowBlank="1" showInputMessage="1" showErrorMessage="1" prompt="Ingrese Número de Registro" sqref="U10:V10"/>
    <dataValidation allowBlank="1" showInputMessage="1" showErrorMessage="1" prompt="Registre Ingreso por Venta de Mineral" sqref="E159:T159 E161:T161 E163:T163 E165:T165"/>
    <dataValidation allowBlank="1" showInputMessage="1" showErrorMessage="1" prompt="Ingrese Número de Asociados" sqref="F16:V16"/>
    <dataValidation allowBlank="1" showInputMessage="1" showErrorMessage="1" prompt="Ingrese la Federación a la que se encuentra Afiliada" sqref="D14:V14"/>
    <dataValidation allowBlank="1" showInputMessage="1" showErrorMessage="1" prompt="Ingrese Derecho Concesionario o Contrato Minero" sqref="U12:V12"/>
    <dataValidation allowBlank="1" showInputMessage="1" showErrorMessage="1" sqref="Z80:AD83 V93:W94 F123:L123 S123:Z123 S74:T74 V74:X74 Z74 AB74:AB75 E75:Z75 E73:AE73 O76:AD76 S81:T81 V81:W81 O81:P81 M81 E89 K89"/>
    <dataValidation allowBlank="1" showInputMessage="1" showErrorMessage="1" prompt="Ingrese el nombre del Representante Legal" sqref="B246:E246"/>
    <dataValidation allowBlank="1" showInputMessage="1" showErrorMessage="1" prompt="Ingrese Nombre del Área Minera" sqref="D60:L60"/>
    <dataValidation allowBlank="1" showInputMessage="1" showErrorMessage="1" prompt="Especificar" sqref="AB123:AC123"/>
    <dataValidation allowBlank="1" showInputMessage="1" showErrorMessage="1" prompt="Especificar " sqref="E123 F122"/>
    <dataValidation allowBlank="1" showInputMessage="1" showErrorMessage="1" prompt="Ingrese Dirección" sqref="D52:L52"/>
    <dataValidation allowBlank="1" showInputMessage="1" showErrorMessage="1" prompt="Ingrese Cargo" sqref="D50:L50"/>
    <dataValidation allowBlank="1" showInputMessage="1" showErrorMessage="1" prompt="Ingrese Cédula de Identidad" sqref="D48:L48"/>
    <dataValidation allowBlank="1" showInputMessage="1" showErrorMessage="1" prompt="Ingrese Nombre Completo" sqref="D46:L46"/>
    <dataValidation allowBlank="1" showInputMessage="1" showErrorMessage="1" prompt="Ingrese N°" sqref="L38"/>
    <dataValidation allowBlank="1" showInputMessage="1" showErrorMessage="1" prompt="Ingrese Calle" sqref="G38:J38"/>
    <dataValidation allowBlank="1" showInputMessage="1" showErrorMessage="1" prompt="Ingrese Avenida" sqref="D38:F38"/>
    <dataValidation allowBlank="1" showInputMessage="1" showErrorMessage="1" prompt="Ingrese Distrito" sqref="L36 L68"/>
    <dataValidation allowBlank="1" showInputMessage="1" showErrorMessage="1" prompt="Ingrese Municipio" sqref="D34:L34 X24:AE24 D66:L66"/>
    <dataValidation allowBlank="1" showInputMessage="1" showErrorMessage="1" prompt="Ingrese Provincia" sqref="D32:L32 X22:AE22 D64:L64"/>
    <dataValidation allowBlank="1" showInputMessage="1" showErrorMessage="1" prompt="Ingrese NIT" sqref="D26:L26"/>
    <dataValidation allowBlank="1" showInputMessage="1" showErrorMessage="1" prompt="Ingrese E-mail" sqref="X52:AE52 D42:L42 D54:L54 L24"/>
    <dataValidation allowBlank="1" showInputMessage="1" showErrorMessage="1" prompt="Ingrese Número de Celular" sqref="L40 L22"/>
    <dataValidation allowBlank="1" showInputMessage="1" showErrorMessage="1" prompt="Ingrese Calle y N°" sqref="D20:L20"/>
    <dataValidation allowBlank="1" showInputMessage="1" showErrorMessage="1" prompt="Ingrese Personería Jurídica" sqref="D10:L10"/>
    <dataValidation allowBlank="1" showInputMessage="1" showErrorMessage="1" prompt="Ingrese monto de la solicitud" sqref="D6 F6"/>
    <dataValidation allowBlank="1" showInputMessage="1" showErrorMessage="1" prompt="Ingrese Detalle de Gastos Administrativos" sqref="E217:T217 E219:T219 E221:T221 E223:T223"/>
    <dataValidation allowBlank="1" showInputMessage="1" showErrorMessage="1" prompt="Ingrese el Detalle del Equipo y/o Maquinaria a adquirir" sqref="E132:E140"/>
    <dataValidation allowBlank="1" showInputMessage="1" showErrorMessage="1" prompt="Ingrese el Nombre o Razón Social de la Cooperativa Solicitante" sqref="D8:S8 D5:S5"/>
    <dataValidation allowBlank="1" showInputMessage="1" showErrorMessage="1" prompt="Especificar Otro" sqref="J121 L121 F121 AA123 B122:D122 G118:I118"/>
    <dataValidation allowBlank="1" showInputMessage="1" showErrorMessage="1" prompt="Ingrese Detalle de Gastos de Operación MIna" sqref="E193:T193 E195:T195 E197:T197 E199:T199"/>
    <dataValidation allowBlank="1" showInputMessage="1" showErrorMessage="1" prompt="Ingrese Detalle de Gastos de Operación Ingenio" sqref="E207:T207 E205:T205 E211:T211"/>
    <dataValidation allowBlank="1" showInputMessage="1" showErrorMessage="1" prompt="Ingrese Detalle de Gastos de Operación Ingenio " sqref="E209:T209"/>
    <dataValidation allowBlank="1" showInputMessage="1" showErrorMessage="1" prompt="Ingrese Detalle de la Garantía" sqref="E230:T238"/>
    <dataValidation allowBlank="1" showInputMessage="1" showErrorMessage="1" prompt="Ingrese Distrito/Cantón" sqref="D36:K36 D68:K68"/>
    <dataValidation allowBlank="1" showInputMessage="1" showErrorMessage="1" prompt="Registre Otro" sqref="G92:I92 G97:I97 G89:I89 G84:I84 G81:I82"/>
    <dataValidation type="custom" allowBlank="1" showInputMessage="1" showErrorMessage="1" error="Registre Dato Numérico" sqref="AC66 AC62 AC64 AC68 Z64 Z66 Z68 M84:P84 AB92">
      <formula1>ISNUMBER(M62)</formula1>
    </dataValidation>
    <dataValidation type="custom" allowBlank="1" showInputMessage="1" showErrorMessage="1" error="Registre Dato" prompt="Registre la Cantidad de la Mquinaria" sqref="K104 K106 K108 K110 K112 K114 K116">
      <formula1>ISNUMBER(K104)</formula1>
    </dataValidation>
    <dataValidation allowBlank="1" showInputMessage="1" showErrorMessage="1" prompt="Ingrese Tramo Inicio" sqref="O62:Q62 O64:Q64 O66:Q66 O68:Q68"/>
    <dataValidation allowBlank="1" showInputMessage="1" showErrorMessage="1" prompt="Ingrese Tramo Destino" sqref="S62:T62 S64:T64 S66:T66 S68:T68"/>
    <dataValidation type="custom" allowBlank="1" showInputMessage="1" showErrorMessage="1" error="Registre Dato Numérico" prompt="Ingrese la Distancia en Km." sqref="Z62:AB62">
      <formula1>ISNUMBER(Z62)</formula1>
    </dataValidation>
    <dataValidation allowBlank="1" showInputMessage="1" showErrorMessage="1" error="Registre Monto" prompt="Especificar Otro" sqref="S120:W120"/>
    <dataValidation allowBlank="1" showInputMessage="1" showErrorMessage="1" error="Registre Monto" sqref="E122"/>
    <dataValidation type="custom" allowBlank="1" showInputMessage="1" showErrorMessage="1" error="Registre Monto" sqref="O118:P118 M120 O120:Q120">
      <formula1>ISNUMBER(M118)</formula1>
    </dataValidation>
    <dataValidation type="custom" allowBlank="1" showInputMessage="1" showErrorMessage="1" sqref="AB120:AD120 AB122:AD122">
      <formula1>ISNUMBER(AB120)</formula1>
    </dataValidation>
    <dataValidation allowBlank="1" showInputMessage="1" showErrorMessage="1" prompt="Registre Ingreso por Venta de Mineral Mensual Globalizado" sqref="E158:T158 E160:T160 E162:T162 E164:T164 E166:T166"/>
    <dataValidation allowBlank="1" showInputMessage="1" showErrorMessage="1" prompt="Regristre Insumos de Mineral Mensual Globalizado" sqref="E170:T170 E172:T172 E174:T174 E176:T176 E178:T178 E180:T180 E182:T182 E184:T184 E186:T186 E188:T188"/>
    <dataValidation allowBlank="1" showInputMessage="1" showErrorMessage="1" error="Rango Permitido entre 1 y 31" sqref="W89"/>
    <dataValidation type="whole" allowBlank="1" showInputMessage="1" showErrorMessage="1" error="Rango Permitido entre 1 y 31" sqref="U92:V92">
      <formula1>1</formula1>
      <formula2>31</formula2>
    </dataValidation>
    <dataValidation allowBlank="1" showInputMessage="1" showErrorMessage="1" error="Registre Dato Numérico" sqref="K92"/>
    <dataValidation type="decimal" allowBlank="1" showInputMessage="1" showErrorMessage="1" error="Monto Permitido de Bs1 a Bs500.000,00" prompt="Ingrese Monto" sqref="V132:Z132 V134:Z134 V136:Z140">
      <formula1>1</formula1>
      <formula2>500000</formula2>
    </dataValidation>
    <dataValidation allowBlank="1" showInputMessage="1" showErrorMessage="1" prompt="Registre la Cantidad de la Mquinaria" sqref="X104:Z104 X106:Z106 X108:Z108 X110:Z110 X112:Z112 X114:Z114 X116:Z116 X118:Z118"/>
    <dataValidation allowBlank="1" showInputMessage="1" showErrorMessage="1" prompt="Ingrese Detalle de Gastos de Operación MIna Mensual Globalizado" sqref="E192:T192 E194:T194 E196:T196 E198:T198 E200:T200"/>
    <dataValidation allowBlank="1" showInputMessage="1" showErrorMessage="1" prompt="Ingrese Detalle de Gastos de Operación Ingenio Mensual Globalizado" sqref="E204:T204 E206:T206 E208:T208 E210:T210 E212:T212"/>
    <dataValidation allowBlank="1" showInputMessage="1" showErrorMessage="1" prompt="Ingrese Detalle de Gastos Administrativos Mensual Globalizado" sqref="E216:T216 E218:T218 E220:T220 E222:T222 E224:T224"/>
    <dataValidation type="list" allowBlank="1" showInputMessage="1" showErrorMessage="1" prompt="Seleccione Cantidad_x000a_" sqref="M90:M91">
      <formula1>$J$3:$J$4</formula1>
    </dataValidation>
    <dataValidation type="list" allowBlank="1" showInputMessage="1" showErrorMessage="1" prompt="Seleccione Ley de la Carga" sqref="O90:Q90">
      <formula1>$G$3:$G$17</formula1>
    </dataValidation>
    <dataValidation type="list" allowBlank="1" showInputMessage="1" showErrorMessage="1" prompt="Seleccione Metodo de Explotación" sqref="G90:H90">
      <formula1>$N$3:$N$8</formula1>
    </dataValidation>
    <dataValidation type="list" allowBlank="1" showInputMessage="1" showErrorMessage="1" sqref="N88:N94 M93:M94">
      <formula1>$J$3:$J$4</formula1>
    </dataValidation>
    <dataValidation allowBlank="1" showInputMessage="1" showErrorMessage="1" prompt="Ingrese Contrato Minero" sqref="D12:T12"/>
  </dataValidations>
  <printOptions horizontalCentered="1"/>
  <pageMargins left="0.39370078740157483" right="0.39370078740157483" top="0.59055118110236227" bottom="0.59055118110236227" header="0.31496062992125984" footer="0.31496062992125984"/>
  <pageSetup scale="66" orientation="portrait" verticalDpi="4294967295" r:id="rId1"/>
  <rowBreaks count="3" manualBreakCount="3">
    <brk id="54" max="28" man="1"/>
    <brk id="124" max="28" man="1"/>
    <brk id="201" max="30" man="1"/>
  </rowBreaks>
  <ignoredErrors>
    <ignoredError sqref="AA88 AB91 AB96 E230 E232 E234 E236 E238 V230 V232 V234 V236 V23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78</xdr:row>
                    <xdr:rowOff>390525</xdr:rowOff>
                  </from>
                  <to>
                    <xdr:col>4</xdr:col>
                    <xdr:colOff>742950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82</xdr:row>
                    <xdr:rowOff>9525</xdr:rowOff>
                  </from>
                  <to>
                    <xdr:col>4</xdr:col>
                    <xdr:colOff>742950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103</xdr:row>
                    <xdr:rowOff>9525</xdr:rowOff>
                  </from>
                  <to>
                    <xdr:col>2</xdr:col>
                    <xdr:colOff>152400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105</xdr:row>
                    <xdr:rowOff>9525</xdr:rowOff>
                  </from>
                  <to>
                    <xdr:col>2</xdr:col>
                    <xdr:colOff>152400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106</xdr:row>
                    <xdr:rowOff>28575</xdr:rowOff>
                  </from>
                  <to>
                    <xdr:col>2</xdr:col>
                    <xdr:colOff>152400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108</xdr:row>
                    <xdr:rowOff>19050</xdr:rowOff>
                  </from>
                  <to>
                    <xdr:col>2</xdr:col>
                    <xdr:colOff>152400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110</xdr:row>
                    <xdr:rowOff>28575</xdr:rowOff>
                  </from>
                  <to>
                    <xdr:col>2</xdr:col>
                    <xdr:colOff>152400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114</xdr:row>
                    <xdr:rowOff>38100</xdr:rowOff>
                  </from>
                  <to>
                    <xdr:col>2</xdr:col>
                    <xdr:colOff>152400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112</xdr:row>
                    <xdr:rowOff>28575</xdr:rowOff>
                  </from>
                  <to>
                    <xdr:col>2</xdr:col>
                    <xdr:colOff>152400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</xdr:col>
                    <xdr:colOff>57150</xdr:colOff>
                    <xdr:row>117</xdr:row>
                    <xdr:rowOff>9525</xdr:rowOff>
                  </from>
                  <to>
                    <xdr:col>2</xdr:col>
                    <xdr:colOff>152400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</xdr:col>
                    <xdr:colOff>57150</xdr:colOff>
                    <xdr:row>119</xdr:row>
                    <xdr:rowOff>0</xdr:rowOff>
                  </from>
                  <to>
                    <xdr:col>2</xdr:col>
                    <xdr:colOff>152400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6</xdr:col>
                    <xdr:colOff>104775</xdr:colOff>
                    <xdr:row>103</xdr:row>
                    <xdr:rowOff>9525</xdr:rowOff>
                  </from>
                  <to>
                    <xdr:col>8</xdr:col>
                    <xdr:colOff>457200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6</xdr:col>
                    <xdr:colOff>104775</xdr:colOff>
                    <xdr:row>105</xdr:row>
                    <xdr:rowOff>9525</xdr:rowOff>
                  </from>
                  <to>
                    <xdr:col>8</xdr:col>
                    <xdr:colOff>457200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6</xdr:col>
                    <xdr:colOff>104775</xdr:colOff>
                    <xdr:row>107</xdr:row>
                    <xdr:rowOff>9525</xdr:rowOff>
                  </from>
                  <to>
                    <xdr:col>8</xdr:col>
                    <xdr:colOff>457200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108</xdr:row>
                    <xdr:rowOff>38100</xdr:rowOff>
                  </from>
                  <to>
                    <xdr:col>8</xdr:col>
                    <xdr:colOff>457200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6</xdr:col>
                    <xdr:colOff>104775</xdr:colOff>
                    <xdr:row>111</xdr:row>
                    <xdr:rowOff>9525</xdr:rowOff>
                  </from>
                  <to>
                    <xdr:col>8</xdr:col>
                    <xdr:colOff>457200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6</xdr:col>
                    <xdr:colOff>104775</xdr:colOff>
                    <xdr:row>113</xdr:row>
                    <xdr:rowOff>9525</xdr:rowOff>
                  </from>
                  <to>
                    <xdr:col>8</xdr:col>
                    <xdr:colOff>457200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6</xdr:col>
                    <xdr:colOff>104775</xdr:colOff>
                    <xdr:row>115</xdr:row>
                    <xdr:rowOff>19050</xdr:rowOff>
                  </from>
                  <to>
                    <xdr:col>8</xdr:col>
                    <xdr:colOff>457200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18</xdr:col>
                    <xdr:colOff>95250</xdr:colOff>
                    <xdr:row>103</xdr:row>
                    <xdr:rowOff>9525</xdr:rowOff>
                  </from>
                  <to>
                    <xdr:col>21</xdr:col>
                    <xdr:colOff>228600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18</xdr:col>
                    <xdr:colOff>95250</xdr:colOff>
                    <xdr:row>104</xdr:row>
                    <xdr:rowOff>38100</xdr:rowOff>
                  </from>
                  <to>
                    <xdr:col>21</xdr:col>
                    <xdr:colOff>228600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18</xdr:col>
                    <xdr:colOff>95250</xdr:colOff>
                    <xdr:row>106</xdr:row>
                    <xdr:rowOff>28575</xdr:rowOff>
                  </from>
                  <to>
                    <xdr:col>21</xdr:col>
                    <xdr:colOff>228600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18</xdr:col>
                    <xdr:colOff>95250</xdr:colOff>
                    <xdr:row>108</xdr:row>
                    <xdr:rowOff>28575</xdr:rowOff>
                  </from>
                  <to>
                    <xdr:col>21</xdr:col>
                    <xdr:colOff>228600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18</xdr:col>
                    <xdr:colOff>95250</xdr:colOff>
                    <xdr:row>110</xdr:row>
                    <xdr:rowOff>38100</xdr:rowOff>
                  </from>
                  <to>
                    <xdr:col>21</xdr:col>
                    <xdr:colOff>228600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18</xdr:col>
                    <xdr:colOff>95250</xdr:colOff>
                    <xdr:row>113</xdr:row>
                    <xdr:rowOff>9525</xdr:rowOff>
                  </from>
                  <to>
                    <xdr:col>21</xdr:col>
                    <xdr:colOff>228600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18</xdr:col>
                    <xdr:colOff>95250</xdr:colOff>
                    <xdr:row>114</xdr:row>
                    <xdr:rowOff>28575</xdr:rowOff>
                  </from>
                  <to>
                    <xdr:col>21</xdr:col>
                    <xdr:colOff>228600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18</xdr:col>
                    <xdr:colOff>95250</xdr:colOff>
                    <xdr:row>116</xdr:row>
                    <xdr:rowOff>28575</xdr:rowOff>
                  </from>
                  <to>
                    <xdr:col>19</xdr:col>
                    <xdr:colOff>304800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3</xdr:col>
                    <xdr:colOff>200025</xdr:colOff>
                    <xdr:row>73</xdr:row>
                    <xdr:rowOff>0</xdr:rowOff>
                  </from>
                  <to>
                    <xdr:col>4</xdr:col>
                    <xdr:colOff>304800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4</xdr:col>
                    <xdr:colOff>361950</xdr:colOff>
                    <xdr:row>73</xdr:row>
                    <xdr:rowOff>0</xdr:rowOff>
                  </from>
                  <to>
                    <xdr:col>4</xdr:col>
                    <xdr:colOff>666750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4</xdr:col>
                    <xdr:colOff>742950</xdr:colOff>
                    <xdr:row>73</xdr:row>
                    <xdr:rowOff>0</xdr:rowOff>
                  </from>
                  <to>
                    <xdr:col>6</xdr:col>
                    <xdr:colOff>57150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73</xdr:row>
                    <xdr:rowOff>0</xdr:rowOff>
                  </from>
                  <to>
                    <xdr:col>6</xdr:col>
                    <xdr:colOff>409575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8</xdr:col>
                    <xdr:colOff>295275</xdr:colOff>
                    <xdr:row>73</xdr:row>
                    <xdr:rowOff>19050</xdr:rowOff>
                  </from>
                  <to>
                    <xdr:col>8</xdr:col>
                    <xdr:colOff>590550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6</xdr:col>
                    <xdr:colOff>476250</xdr:colOff>
                    <xdr:row>73</xdr:row>
                    <xdr:rowOff>0</xdr:rowOff>
                  </from>
                  <to>
                    <xdr:col>8</xdr:col>
                    <xdr:colOff>180975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10</xdr:col>
                    <xdr:colOff>361950</xdr:colOff>
                    <xdr:row>73</xdr:row>
                    <xdr:rowOff>0</xdr:rowOff>
                  </from>
                  <to>
                    <xdr:col>12</xdr:col>
                    <xdr:colOff>85725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12</xdr:col>
                    <xdr:colOff>152400</xdr:colOff>
                    <xdr:row>73</xdr:row>
                    <xdr:rowOff>0</xdr:rowOff>
                  </from>
                  <to>
                    <xdr:col>14</xdr:col>
                    <xdr:colOff>180975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0</xdr:rowOff>
                  </from>
                  <to>
                    <xdr:col>4</xdr:col>
                    <xdr:colOff>514350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4</xdr:col>
                    <xdr:colOff>495300</xdr:colOff>
                    <xdr:row>74</xdr:row>
                    <xdr:rowOff>200025</xdr:rowOff>
                  </from>
                  <to>
                    <xdr:col>6</xdr:col>
                    <xdr:colOff>95250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6</xdr:col>
                    <xdr:colOff>85725</xdr:colOff>
                    <xdr:row>74</xdr:row>
                    <xdr:rowOff>200025</xdr:rowOff>
                  </from>
                  <to>
                    <xdr:col>8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8</xdr:col>
                    <xdr:colOff>104775</xdr:colOff>
                    <xdr:row>74</xdr:row>
                    <xdr:rowOff>200025</xdr:rowOff>
                  </from>
                  <to>
                    <xdr:col>10</xdr:col>
                    <xdr:colOff>390525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10</xdr:col>
                    <xdr:colOff>409575</xdr:colOff>
                    <xdr:row>74</xdr:row>
                    <xdr:rowOff>200025</xdr:rowOff>
                  </from>
                  <to>
                    <xdr:col>14</xdr:col>
                    <xdr:colOff>38100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9</xdr:col>
                    <xdr:colOff>28575</xdr:colOff>
                    <xdr:row>73</xdr:row>
                    <xdr:rowOff>0</xdr:rowOff>
                  </from>
                  <to>
                    <xdr:col>10</xdr:col>
                    <xdr:colOff>304800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87</xdr:row>
                    <xdr:rowOff>9525</xdr:rowOff>
                  </from>
                  <to>
                    <xdr:col>4</xdr:col>
                    <xdr:colOff>733425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28575</xdr:rowOff>
                  </from>
                  <to>
                    <xdr:col>4</xdr:col>
                    <xdr:colOff>733425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Fill="0" autoLine="0" autoPict="0">
                <anchor moveWithCells="1">
                  <from>
                    <xdr:col>25</xdr:col>
                    <xdr:colOff>257175</xdr:colOff>
                    <xdr:row>144</xdr:row>
                    <xdr:rowOff>190500</xdr:rowOff>
                  </from>
                  <to>
                    <xdr:col>27</xdr:col>
                    <xdr:colOff>180975</xdr:colOff>
                    <xdr:row>144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7" name="Check Box 47">
              <controlPr defaultSize="0" autoFill="0" autoLine="0" autoPict="0">
                <anchor moveWithCells="1">
                  <from>
                    <xdr:col>28</xdr:col>
                    <xdr:colOff>285750</xdr:colOff>
                    <xdr:row>144</xdr:row>
                    <xdr:rowOff>180975</xdr:rowOff>
                  </from>
                  <to>
                    <xdr:col>29</xdr:col>
                    <xdr:colOff>266700</xdr:colOff>
                    <xdr:row>144</xdr:row>
                    <xdr:rowOff>428625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79" yWindow="559" count="15">
        <x14:dataValidation type="list" allowBlank="1" showInputMessage="1" showErrorMessage="1" prompt="Seleccione Tipo de Estructura Mineralizada">
          <x14:formula1>
            <xm:f>INSUMOS!$J$3:$J$7</xm:f>
          </x14:formula1>
          <xm:sqref>G80:I80</xm:sqref>
        </x14:dataValidation>
        <x14:dataValidation type="list" allowBlank="1" showInputMessage="1" showErrorMessage="1" prompt="Seleccione Metodo de Explotación">
          <x14:formula1>
            <xm:f>INSUMOS!$L$3:$L$8</xm:f>
          </x14:formula1>
          <xm:sqref>G88:I88 I90</xm:sqref>
        </x14:dataValidation>
        <x14:dataValidation type="list" allowBlank="1" showInputMessage="1" showErrorMessage="1" prompt="Seleccione Cantidad_x000a_">
          <x14:formula1>
            <xm:f>INSUMOS!$H$3:$H$4</xm:f>
          </x14:formula1>
          <xm:sqref>M88</xm:sqref>
        </x14:dataValidation>
        <x14:dataValidation type="list" allowBlank="1" showInputMessage="1" showErrorMessage="1" prompt="Seleccione">
          <x14:formula1>
            <xm:f>INSUMOS!$F$3:$F$17</xm:f>
          </x14:formula1>
          <xm:sqref>T96</xm:sqref>
        </x14:dataValidation>
        <x14:dataValidation type="list" allowBlank="1" showInputMessage="1" showErrorMessage="1" prompt="Seleccione Cantidad_x000a_">
          <x14:formula1>
            <xm:f>INSUMOS!$G$3:$G$5</xm:f>
          </x14:formula1>
          <xm:sqref>Q96</xm:sqref>
        </x14:dataValidation>
        <x14:dataValidation type="list" allowBlank="1" showInputMessage="1" showErrorMessage="1" prompt="Seleccione Ley de la Carga">
          <x14:formula1>
            <xm:f>INSUMOS!$F$3:$F$17</xm:f>
          </x14:formula1>
          <xm:sqref>Q88</xm:sqref>
        </x14:dataValidation>
        <x14:dataValidation type="list" allowBlank="1" showInputMessage="1" showErrorMessage="1">
          <x14:formula1>
            <xm:f>INSUMOS!$G$3:$G$5</xm:f>
          </x14:formula1>
          <xm:sqref>R96</xm:sqref>
        </x14:dataValidation>
        <x14:dataValidation type="list" allowBlank="1" showInputMessage="1" showErrorMessage="1" prompt="Seleccione Método de Proceso">
          <x14:formula1>
            <xm:f>INSUMOS!$I$3:$I$8</xm:f>
          </x14:formula1>
          <xm:sqref>G96:I96</xm:sqref>
        </x14:dataValidation>
        <x14:dataValidation type="list" allowBlank="1" showInputMessage="1" showErrorMessage="1">
          <x14:formula1>
            <xm:f>INSUMOS!$H$3:$H$4</xm:f>
          </x14:formula1>
          <xm:sqref>O93:P94</xm:sqref>
        </x14:dataValidation>
        <x14:dataValidation type="list" allowBlank="1" showInputMessage="1" showErrorMessage="1">
          <x14:formula1>
            <xm:f>INSUMOS!$F$3:$F$17</xm:f>
          </x14:formula1>
          <xm:sqref>M85:S86 Q91</xm:sqref>
        </x14:dataValidation>
        <x14:dataValidation type="list" allowBlank="1" showInputMessage="1" showErrorMessage="1" prompt="Ingrese Departamento">
          <x14:formula1>
            <xm:f>INSUMOS!$D$3:$D$11</xm:f>
          </x14:formula1>
          <xm:sqref>L30 L62</xm:sqref>
        </x14:dataValidation>
        <x14:dataValidation type="list" allowBlank="1" showInputMessage="1" showErrorMessage="1" prompt="Seleccione Departamento">
          <x14:formula1>
            <xm:f>INSUMOS!$D$3:$D$11</xm:f>
          </x14:formula1>
          <xm:sqref>D30:K30 X20:AE20 D62:K62</xm:sqref>
        </x14:dataValidation>
        <x14:dataValidation type="list" allowBlank="1" showInputMessage="1" showErrorMessage="1" prompt="Seleccione Tipo de Camino">
          <x14:formula1>
            <xm:f>INSUMOS!$C$3:$C$5</xm:f>
          </x14:formula1>
          <xm:sqref>V62:X62 V64:X64 V66:X66 V68:X68</xm:sqref>
        </x14:dataValidation>
        <x14:dataValidation type="list" allowBlank="1" showInputMessage="1" showErrorMessage="1" prompt="Seleccione Tipo de Estructura Mineralizada">
          <x14:formula1>
            <xm:f>INSUMOS!$K$3:$K$5</xm:f>
          </x14:formula1>
          <xm:sqref>G83:I83</xm:sqref>
        </x14:dataValidation>
        <x14:dataValidation type="list" allowBlank="1" showInputMessage="1" showErrorMessage="1" prompt="Seleccione Metodo de Explotación">
          <x14:formula1>
            <xm:f>INSUMOS!$M$3:$M$9</xm:f>
          </x14:formula1>
          <xm:sqref>G91:I91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3:M17"/>
  <sheetViews>
    <sheetView zoomScale="145" zoomScaleNormal="145" workbookViewId="0">
      <selection activeCell="H12" sqref="H12"/>
    </sheetView>
  </sheetViews>
  <sheetFormatPr baseColWidth="10" defaultRowHeight="15" x14ac:dyDescent="0.25"/>
  <cols>
    <col min="10" max="10" width="20" bestFit="1" customWidth="1"/>
    <col min="12" max="12" width="26.7109375" bestFit="1" customWidth="1"/>
  </cols>
  <sheetData>
    <row r="3" spans="3:13" ht="17.25" x14ac:dyDescent="0.25">
      <c r="C3" t="s">
        <v>139</v>
      </c>
      <c r="D3" t="s">
        <v>12</v>
      </c>
      <c r="E3" t="s">
        <v>68</v>
      </c>
      <c r="F3" t="s">
        <v>114</v>
      </c>
      <c r="G3" t="s">
        <v>118</v>
      </c>
      <c r="H3" t="s">
        <v>116</v>
      </c>
      <c r="I3" t="s">
        <v>91</v>
      </c>
      <c r="J3" t="s">
        <v>107</v>
      </c>
      <c r="K3" t="s">
        <v>111</v>
      </c>
      <c r="L3" s="118" t="s">
        <v>96</v>
      </c>
      <c r="M3" s="118" t="s">
        <v>101</v>
      </c>
    </row>
    <row r="4" spans="3:13" ht="17.25" x14ac:dyDescent="0.25">
      <c r="C4" t="s">
        <v>140</v>
      </c>
      <c r="D4" t="s">
        <v>13</v>
      </c>
      <c r="E4" t="s">
        <v>67</v>
      </c>
      <c r="F4" t="s">
        <v>115</v>
      </c>
      <c r="G4" t="s">
        <v>119</v>
      </c>
      <c r="H4" t="s">
        <v>85</v>
      </c>
      <c r="I4" t="s">
        <v>92</v>
      </c>
      <c r="J4" t="s">
        <v>108</v>
      </c>
      <c r="K4" t="s">
        <v>112</v>
      </c>
      <c r="L4" s="118" t="s">
        <v>97</v>
      </c>
      <c r="M4" s="118" t="s">
        <v>102</v>
      </c>
    </row>
    <row r="5" spans="3:13" x14ac:dyDescent="0.25">
      <c r="C5" t="s">
        <v>141</v>
      </c>
      <c r="D5" t="s">
        <v>14</v>
      </c>
      <c r="E5" t="s">
        <v>54</v>
      </c>
      <c r="F5" t="s">
        <v>54</v>
      </c>
      <c r="G5" t="s">
        <v>120</v>
      </c>
      <c r="I5" t="s">
        <v>93</v>
      </c>
      <c r="J5" t="s">
        <v>109</v>
      </c>
      <c r="K5" t="s">
        <v>61</v>
      </c>
      <c r="L5" s="118" t="s">
        <v>98</v>
      </c>
      <c r="M5" s="118" t="s">
        <v>103</v>
      </c>
    </row>
    <row r="6" spans="3:13" x14ac:dyDescent="0.25">
      <c r="D6" t="s">
        <v>15</v>
      </c>
      <c r="E6" t="s">
        <v>55</v>
      </c>
      <c r="F6" t="s">
        <v>55</v>
      </c>
      <c r="I6" t="s">
        <v>94</v>
      </c>
      <c r="J6" t="s">
        <v>110</v>
      </c>
      <c r="L6" s="118" t="s">
        <v>99</v>
      </c>
      <c r="M6" s="118" t="s">
        <v>104</v>
      </c>
    </row>
    <row r="7" spans="3:13" x14ac:dyDescent="0.25">
      <c r="D7" t="s">
        <v>16</v>
      </c>
      <c r="E7" t="s">
        <v>62</v>
      </c>
      <c r="F7" t="s">
        <v>62</v>
      </c>
      <c r="I7" t="s">
        <v>95</v>
      </c>
      <c r="J7" t="s">
        <v>61</v>
      </c>
      <c r="L7" s="118" t="s">
        <v>100</v>
      </c>
      <c r="M7" s="118" t="s">
        <v>105</v>
      </c>
    </row>
    <row r="8" spans="3:13" x14ac:dyDescent="0.25">
      <c r="D8" t="s">
        <v>17</v>
      </c>
      <c r="E8" t="s">
        <v>63</v>
      </c>
      <c r="F8" t="s">
        <v>63</v>
      </c>
      <c r="I8" t="s">
        <v>61</v>
      </c>
      <c r="L8" s="118" t="s">
        <v>61</v>
      </c>
      <c r="M8" s="118" t="s">
        <v>106</v>
      </c>
    </row>
    <row r="9" spans="3:13" x14ac:dyDescent="0.25">
      <c r="D9" t="s">
        <v>18</v>
      </c>
      <c r="E9" t="s">
        <v>56</v>
      </c>
      <c r="F9" t="s">
        <v>56</v>
      </c>
      <c r="M9" s="118" t="s">
        <v>61</v>
      </c>
    </row>
    <row r="10" spans="3:13" x14ac:dyDescent="0.25">
      <c r="D10" t="s">
        <v>19</v>
      </c>
      <c r="E10" t="s">
        <v>57</v>
      </c>
      <c r="F10" t="s">
        <v>57</v>
      </c>
    </row>
    <row r="11" spans="3:13" x14ac:dyDescent="0.25">
      <c r="D11" t="s">
        <v>20</v>
      </c>
      <c r="E11" t="s">
        <v>58</v>
      </c>
      <c r="F11" t="s">
        <v>58</v>
      </c>
    </row>
    <row r="12" spans="3:13" x14ac:dyDescent="0.25">
      <c r="E12" t="s">
        <v>59</v>
      </c>
      <c r="F12" t="s">
        <v>59</v>
      </c>
    </row>
    <row r="13" spans="3:13" x14ac:dyDescent="0.25">
      <c r="E13" t="s">
        <v>61</v>
      </c>
      <c r="F13" t="s">
        <v>64</v>
      </c>
    </row>
    <row r="14" spans="3:13" x14ac:dyDescent="0.25">
      <c r="F14" t="s">
        <v>65</v>
      </c>
    </row>
    <row r="15" spans="3:13" x14ac:dyDescent="0.25">
      <c r="F15" t="s">
        <v>66</v>
      </c>
    </row>
    <row r="16" spans="3:13" x14ac:dyDescent="0.25">
      <c r="F16" t="s">
        <v>60</v>
      </c>
    </row>
    <row r="17" spans="6:6" x14ac:dyDescent="0.25">
      <c r="F17" t="s">
        <v>61</v>
      </c>
    </row>
  </sheetData>
  <sheetProtection password="C82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DJ </vt:lpstr>
      <vt:lpstr>INSUMOS</vt:lpstr>
      <vt:lpstr>'FORMATO DJ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OMAR VARGAS VILLANUEVA</dc:creator>
  <cp:lastModifiedBy>ALAN OMAR VARGAS VILLANUEVA</cp:lastModifiedBy>
  <cp:lastPrinted>2023-10-24T19:53:18Z</cp:lastPrinted>
  <dcterms:created xsi:type="dcterms:W3CDTF">2022-02-03T13:46:11Z</dcterms:created>
  <dcterms:modified xsi:type="dcterms:W3CDTF">2023-10-24T19:55:36Z</dcterms:modified>
</cp:coreProperties>
</file>